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525" windowWidth="22695" windowHeight="9405" firstSheet="2" activeTab="10"/>
  </bookViews>
  <sheets>
    <sheet name="Sheet21" sheetId="21" r:id="rId1"/>
    <sheet name="Sheet22" sheetId="22" r:id="rId2"/>
    <sheet name="Sheet23" sheetId="23" r:id="rId3"/>
    <sheet name="Sheet24" sheetId="24" r:id="rId4"/>
    <sheet name="Sheet25" sheetId="25" r:id="rId5"/>
    <sheet name="Sheet26" sheetId="26" r:id="rId6"/>
    <sheet name="Sheet27" sheetId="27" r:id="rId7"/>
    <sheet name="Sheet28" sheetId="28" r:id="rId8"/>
    <sheet name="Sheet29" sheetId="29" r:id="rId9"/>
    <sheet name="Sheet30" sheetId="30" r:id="rId10"/>
    <sheet name="Sheet31" sheetId="31" r:id="rId11"/>
  </sheets>
  <calcPr calcId="144525" iterate="1" calcOnSave="0"/>
</workbook>
</file>

<file path=xl/calcChain.xml><?xml version="1.0" encoding="utf-8"?>
<calcChain xmlns="http://schemas.openxmlformats.org/spreadsheetml/2006/main">
  <c r="N60" i="31" l="1"/>
  <c r="I60" i="31"/>
  <c r="D60" i="31"/>
  <c r="B64" i="31" s="1"/>
  <c r="O59" i="31"/>
  <c r="J59" i="31"/>
  <c r="E59" i="31"/>
  <c r="O58" i="31"/>
  <c r="J58" i="31"/>
  <c r="E58" i="31"/>
  <c r="O57" i="31"/>
  <c r="J57" i="31"/>
  <c r="E57" i="31"/>
  <c r="O56" i="31"/>
  <c r="J56" i="31"/>
  <c r="E56" i="31"/>
  <c r="O55" i="31"/>
  <c r="J55" i="31"/>
  <c r="E55" i="31"/>
  <c r="O54" i="31"/>
  <c r="J54" i="31"/>
  <c r="E54" i="31"/>
  <c r="O53" i="31"/>
  <c r="J53" i="31"/>
  <c r="E53" i="31"/>
  <c r="O52" i="31"/>
  <c r="J52" i="31"/>
  <c r="E52" i="31"/>
  <c r="O51" i="31"/>
  <c r="J51" i="31"/>
  <c r="E51" i="31"/>
  <c r="O50" i="31"/>
  <c r="J50" i="31"/>
  <c r="E50" i="31"/>
  <c r="O49" i="31"/>
  <c r="J49" i="31"/>
  <c r="E49" i="31"/>
  <c r="O48" i="31"/>
  <c r="J48" i="31"/>
  <c r="E48" i="31"/>
  <c r="O47" i="31"/>
  <c r="J47" i="31"/>
  <c r="E47" i="31"/>
  <c r="O46" i="31"/>
  <c r="J46" i="31"/>
  <c r="E46" i="31"/>
  <c r="O45" i="31"/>
  <c r="J45" i="31"/>
  <c r="E45" i="31"/>
  <c r="O44" i="31"/>
  <c r="J44" i="31"/>
  <c r="E44" i="31"/>
  <c r="O43" i="31"/>
  <c r="J43" i="31"/>
  <c r="E43" i="31"/>
  <c r="O42" i="31"/>
  <c r="J42" i="31"/>
  <c r="E42" i="31"/>
  <c r="O41" i="31"/>
  <c r="J41" i="31"/>
  <c r="E41" i="31"/>
  <c r="O40" i="31"/>
  <c r="J40" i="31"/>
  <c r="E40" i="31"/>
  <c r="O39" i="31"/>
  <c r="J39" i="31"/>
  <c r="E39" i="31"/>
  <c r="O38" i="31"/>
  <c r="J38" i="31"/>
  <c r="E38" i="31"/>
  <c r="O37" i="31"/>
  <c r="J37" i="31"/>
  <c r="E37" i="31"/>
  <c r="O36" i="31"/>
  <c r="J36" i="31"/>
  <c r="E36" i="31"/>
  <c r="O35" i="31"/>
  <c r="J35" i="31"/>
  <c r="E35" i="31"/>
  <c r="O34" i="31"/>
  <c r="J34" i="31"/>
  <c r="E34" i="31"/>
  <c r="O33" i="31"/>
  <c r="J33" i="31"/>
  <c r="E33" i="31"/>
  <c r="O32" i="31"/>
  <c r="J32" i="31"/>
  <c r="E32" i="31"/>
  <c r="O31" i="31"/>
  <c r="J31" i="31"/>
  <c r="E31" i="31"/>
  <c r="E60" i="31" s="1"/>
  <c r="O30" i="31"/>
  <c r="J30" i="31"/>
  <c r="E30" i="31"/>
  <c r="O29" i="31"/>
  <c r="O60" i="31" s="1"/>
  <c r="J29" i="31"/>
  <c r="E29" i="31"/>
  <c r="O28" i="31"/>
  <c r="J28" i="31"/>
  <c r="J60" i="31" s="1"/>
  <c r="E28" i="31"/>
  <c r="N60" i="30"/>
  <c r="I60" i="30"/>
  <c r="D60" i="30"/>
  <c r="B64" i="30" s="1"/>
  <c r="O59" i="30"/>
  <c r="J59" i="30"/>
  <c r="E59" i="30"/>
  <c r="O58" i="30"/>
  <c r="J58" i="30"/>
  <c r="E58" i="30"/>
  <c r="O57" i="30"/>
  <c r="J57" i="30"/>
  <c r="E57" i="30"/>
  <c r="O56" i="30"/>
  <c r="J56" i="30"/>
  <c r="E56" i="30"/>
  <c r="O55" i="30"/>
  <c r="J55" i="30"/>
  <c r="E55" i="30"/>
  <c r="O54" i="30"/>
  <c r="J54" i="30"/>
  <c r="E54" i="30"/>
  <c r="O53" i="30"/>
  <c r="J53" i="30"/>
  <c r="E53" i="30"/>
  <c r="O52" i="30"/>
  <c r="J52" i="30"/>
  <c r="E52" i="30"/>
  <c r="O51" i="30"/>
  <c r="J51" i="30"/>
  <c r="E51" i="30"/>
  <c r="O50" i="30"/>
  <c r="J50" i="30"/>
  <c r="E50" i="30"/>
  <c r="O49" i="30"/>
  <c r="J49" i="30"/>
  <c r="E49" i="30"/>
  <c r="O48" i="30"/>
  <c r="J48" i="30"/>
  <c r="E48" i="30"/>
  <c r="O47" i="30"/>
  <c r="J47" i="30"/>
  <c r="E47" i="30"/>
  <c r="O46" i="30"/>
  <c r="J46" i="30"/>
  <c r="E46" i="30"/>
  <c r="O45" i="30"/>
  <c r="J45" i="30"/>
  <c r="E45" i="30"/>
  <c r="O44" i="30"/>
  <c r="J44" i="30"/>
  <c r="E44" i="30"/>
  <c r="O43" i="30"/>
  <c r="J43" i="30"/>
  <c r="E43" i="30"/>
  <c r="O42" i="30"/>
  <c r="J42" i="30"/>
  <c r="E42" i="30"/>
  <c r="O41" i="30"/>
  <c r="J41" i="30"/>
  <c r="E41" i="30"/>
  <c r="O40" i="30"/>
  <c r="J40" i="30"/>
  <c r="E40" i="30"/>
  <c r="O39" i="30"/>
  <c r="J39" i="30"/>
  <c r="E39" i="30"/>
  <c r="O38" i="30"/>
  <c r="J38" i="30"/>
  <c r="E38" i="30"/>
  <c r="O37" i="30"/>
  <c r="J37" i="30"/>
  <c r="E37" i="30"/>
  <c r="O36" i="30"/>
  <c r="J36" i="30"/>
  <c r="E36" i="30"/>
  <c r="O35" i="30"/>
  <c r="J35" i="30"/>
  <c r="E35" i="30"/>
  <c r="O34" i="30"/>
  <c r="J34" i="30"/>
  <c r="E34" i="30"/>
  <c r="O33" i="30"/>
  <c r="J33" i="30"/>
  <c r="E33" i="30"/>
  <c r="O32" i="30"/>
  <c r="J32" i="30"/>
  <c r="E32" i="30"/>
  <c r="O31" i="30"/>
  <c r="J31" i="30"/>
  <c r="E31" i="30"/>
  <c r="E60" i="30" s="1"/>
  <c r="O30" i="30"/>
  <c r="J30" i="30"/>
  <c r="E30" i="30"/>
  <c r="O29" i="30"/>
  <c r="O60" i="30" s="1"/>
  <c r="J29" i="30"/>
  <c r="E29" i="30"/>
  <c r="O28" i="30"/>
  <c r="J28" i="30"/>
  <c r="J60" i="30" s="1"/>
  <c r="E28" i="30"/>
  <c r="N60" i="29"/>
  <c r="I60" i="29"/>
  <c r="D60" i="29"/>
  <c r="B64" i="29" s="1"/>
  <c r="O59" i="29"/>
  <c r="J59" i="29"/>
  <c r="E59" i="29"/>
  <c r="O58" i="29"/>
  <c r="J58" i="29"/>
  <c r="E58" i="29"/>
  <c r="O57" i="29"/>
  <c r="J57" i="29"/>
  <c r="E57" i="29"/>
  <c r="O56" i="29"/>
  <c r="J56" i="29"/>
  <c r="E56" i="29"/>
  <c r="O55" i="29"/>
  <c r="J55" i="29"/>
  <c r="E55" i="29"/>
  <c r="O54" i="29"/>
  <c r="J54" i="29"/>
  <c r="E54" i="29"/>
  <c r="O53" i="29"/>
  <c r="J53" i="29"/>
  <c r="E53" i="29"/>
  <c r="O52" i="29"/>
  <c r="J52" i="29"/>
  <c r="E52" i="29"/>
  <c r="O51" i="29"/>
  <c r="J51" i="29"/>
  <c r="E51" i="29"/>
  <c r="O50" i="29"/>
  <c r="J50" i="29"/>
  <c r="E50" i="29"/>
  <c r="O49" i="29"/>
  <c r="J49" i="29"/>
  <c r="E49" i="29"/>
  <c r="O48" i="29"/>
  <c r="J48" i="29"/>
  <c r="E48" i="29"/>
  <c r="O47" i="29"/>
  <c r="J47" i="29"/>
  <c r="E47" i="29"/>
  <c r="O46" i="29"/>
  <c r="J46" i="29"/>
  <c r="E46" i="29"/>
  <c r="O45" i="29"/>
  <c r="J45" i="29"/>
  <c r="E45" i="29"/>
  <c r="O44" i="29"/>
  <c r="J44" i="29"/>
  <c r="E44" i="29"/>
  <c r="O43" i="29"/>
  <c r="J43" i="29"/>
  <c r="E43" i="29"/>
  <c r="O42" i="29"/>
  <c r="J42" i="29"/>
  <c r="E42" i="29"/>
  <c r="O41" i="29"/>
  <c r="J41" i="29"/>
  <c r="E41" i="29"/>
  <c r="O40" i="29"/>
  <c r="J40" i="29"/>
  <c r="E40" i="29"/>
  <c r="O39" i="29"/>
  <c r="J39" i="29"/>
  <c r="E39" i="29"/>
  <c r="O38" i="29"/>
  <c r="J38" i="29"/>
  <c r="E38" i="29"/>
  <c r="O37" i="29"/>
  <c r="J37" i="29"/>
  <c r="E37" i="29"/>
  <c r="O36" i="29"/>
  <c r="J36" i="29"/>
  <c r="E36" i="29"/>
  <c r="O35" i="29"/>
  <c r="J35" i="29"/>
  <c r="E35" i="29"/>
  <c r="O34" i="29"/>
  <c r="J34" i="29"/>
  <c r="E34" i="29"/>
  <c r="O33" i="29"/>
  <c r="J33" i="29"/>
  <c r="E33" i="29"/>
  <c r="O32" i="29"/>
  <c r="J32" i="29"/>
  <c r="E32" i="29"/>
  <c r="O31" i="29"/>
  <c r="J31" i="29"/>
  <c r="E31" i="29"/>
  <c r="E60" i="29" s="1"/>
  <c r="O30" i="29"/>
  <c r="J30" i="29"/>
  <c r="E30" i="29"/>
  <c r="O29" i="29"/>
  <c r="O60" i="29" s="1"/>
  <c r="J29" i="29"/>
  <c r="E29" i="29"/>
  <c r="O28" i="29"/>
  <c r="J28" i="29"/>
  <c r="J60" i="29" s="1"/>
  <c r="E28" i="29"/>
  <c r="N60" i="28"/>
  <c r="I60" i="28"/>
  <c r="D60" i="28"/>
  <c r="B64" i="28" s="1"/>
  <c r="O59" i="28"/>
  <c r="J59" i="28"/>
  <c r="E59" i="28"/>
  <c r="O58" i="28"/>
  <c r="J58" i="28"/>
  <c r="E58" i="28"/>
  <c r="O57" i="28"/>
  <c r="J57" i="28"/>
  <c r="E57" i="28"/>
  <c r="O56" i="28"/>
  <c r="J56" i="28"/>
  <c r="E56" i="28"/>
  <c r="O55" i="28"/>
  <c r="J55" i="28"/>
  <c r="E55" i="28"/>
  <c r="O54" i="28"/>
  <c r="J54" i="28"/>
  <c r="E54" i="28"/>
  <c r="O53" i="28"/>
  <c r="J53" i="28"/>
  <c r="E53" i="28"/>
  <c r="O52" i="28"/>
  <c r="J52" i="28"/>
  <c r="E52" i="28"/>
  <c r="O51" i="28"/>
  <c r="J51" i="28"/>
  <c r="E51" i="28"/>
  <c r="O50" i="28"/>
  <c r="J50" i="28"/>
  <c r="E50" i="28"/>
  <c r="O49" i="28"/>
  <c r="J49" i="28"/>
  <c r="E49" i="28"/>
  <c r="O48" i="28"/>
  <c r="J48" i="28"/>
  <c r="E48" i="28"/>
  <c r="O47" i="28"/>
  <c r="J47" i="28"/>
  <c r="E47" i="28"/>
  <c r="O46" i="28"/>
  <c r="J46" i="28"/>
  <c r="E46" i="28"/>
  <c r="O45" i="28"/>
  <c r="J45" i="28"/>
  <c r="E45" i="28"/>
  <c r="O44" i="28"/>
  <c r="J44" i="28"/>
  <c r="E44" i="28"/>
  <c r="O43" i="28"/>
  <c r="J43" i="28"/>
  <c r="E43" i="28"/>
  <c r="O42" i="28"/>
  <c r="J42" i="28"/>
  <c r="E42" i="28"/>
  <c r="O41" i="28"/>
  <c r="J41" i="28"/>
  <c r="E41" i="28"/>
  <c r="O40" i="28"/>
  <c r="J40" i="28"/>
  <c r="E40" i="28"/>
  <c r="O39" i="28"/>
  <c r="J39" i="28"/>
  <c r="E39" i="28"/>
  <c r="O38" i="28"/>
  <c r="J38" i="28"/>
  <c r="E38" i="28"/>
  <c r="O37" i="28"/>
  <c r="J37" i="28"/>
  <c r="E37" i="28"/>
  <c r="O36" i="28"/>
  <c r="J36" i="28"/>
  <c r="E36" i="28"/>
  <c r="O35" i="28"/>
  <c r="J35" i="28"/>
  <c r="E35" i="28"/>
  <c r="O34" i="28"/>
  <c r="J34" i="28"/>
  <c r="E34" i="28"/>
  <c r="O33" i="28"/>
  <c r="J33" i="28"/>
  <c r="E33" i="28"/>
  <c r="O32" i="28"/>
  <c r="J32" i="28"/>
  <c r="E32" i="28"/>
  <c r="O31" i="28"/>
  <c r="J31" i="28"/>
  <c r="E31" i="28"/>
  <c r="E60" i="28" s="1"/>
  <c r="O30" i="28"/>
  <c r="J30" i="28"/>
  <c r="E30" i="28"/>
  <c r="O29" i="28"/>
  <c r="O60" i="28" s="1"/>
  <c r="J29" i="28"/>
  <c r="E29" i="28"/>
  <c r="O28" i="28"/>
  <c r="J28" i="28"/>
  <c r="J60" i="28" s="1"/>
  <c r="E28" i="28"/>
  <c r="N60" i="27"/>
  <c r="I60" i="27"/>
  <c r="D60" i="27"/>
  <c r="B64" i="27" s="1"/>
  <c r="O59" i="27"/>
  <c r="J59" i="27"/>
  <c r="E59" i="27"/>
  <c r="O58" i="27"/>
  <c r="J58" i="27"/>
  <c r="E58" i="27"/>
  <c r="O57" i="27"/>
  <c r="J57" i="27"/>
  <c r="E57" i="27"/>
  <c r="O56" i="27"/>
  <c r="J56" i="27"/>
  <c r="E56" i="27"/>
  <c r="O55" i="27"/>
  <c r="J55" i="27"/>
  <c r="E55" i="27"/>
  <c r="O54" i="27"/>
  <c r="J54" i="27"/>
  <c r="E54" i="27"/>
  <c r="O53" i="27"/>
  <c r="J53" i="27"/>
  <c r="E53" i="27"/>
  <c r="O52" i="27"/>
  <c r="J52" i="27"/>
  <c r="E52" i="27"/>
  <c r="O51" i="27"/>
  <c r="J51" i="27"/>
  <c r="E51" i="27"/>
  <c r="O50" i="27"/>
  <c r="J50" i="27"/>
  <c r="E50" i="27"/>
  <c r="O49" i="27"/>
  <c r="J49" i="27"/>
  <c r="E49" i="27"/>
  <c r="O48" i="27"/>
  <c r="J48" i="27"/>
  <c r="E48" i="27"/>
  <c r="O47" i="27"/>
  <c r="J47" i="27"/>
  <c r="E47" i="27"/>
  <c r="O46" i="27"/>
  <c r="J46" i="27"/>
  <c r="E46" i="27"/>
  <c r="O45" i="27"/>
  <c r="J45" i="27"/>
  <c r="E45" i="27"/>
  <c r="O44" i="27"/>
  <c r="J44" i="27"/>
  <c r="E44" i="27"/>
  <c r="O43" i="27"/>
  <c r="J43" i="27"/>
  <c r="E43" i="27"/>
  <c r="O42" i="27"/>
  <c r="J42" i="27"/>
  <c r="E42" i="27"/>
  <c r="O41" i="27"/>
  <c r="J41" i="27"/>
  <c r="E41" i="27"/>
  <c r="O40" i="27"/>
  <c r="J40" i="27"/>
  <c r="E40" i="27"/>
  <c r="O39" i="27"/>
  <c r="J39" i="27"/>
  <c r="E39" i="27"/>
  <c r="O38" i="27"/>
  <c r="J38" i="27"/>
  <c r="E38" i="27"/>
  <c r="O37" i="27"/>
  <c r="J37" i="27"/>
  <c r="E37" i="27"/>
  <c r="O36" i="27"/>
  <c r="J36" i="27"/>
  <c r="E36" i="27"/>
  <c r="O35" i="27"/>
  <c r="J35" i="27"/>
  <c r="E35" i="27"/>
  <c r="O34" i="27"/>
  <c r="J34" i="27"/>
  <c r="E34" i="27"/>
  <c r="O33" i="27"/>
  <c r="J33" i="27"/>
  <c r="E33" i="27"/>
  <c r="O32" i="27"/>
  <c r="J32" i="27"/>
  <c r="E32" i="27"/>
  <c r="O31" i="27"/>
  <c r="J31" i="27"/>
  <c r="E31" i="27"/>
  <c r="E60" i="27" s="1"/>
  <c r="O30" i="27"/>
  <c r="J30" i="27"/>
  <c r="E30" i="27"/>
  <c r="O29" i="27"/>
  <c r="O60" i="27" s="1"/>
  <c r="J29" i="27"/>
  <c r="E29" i="27"/>
  <c r="O28" i="27"/>
  <c r="J28" i="27"/>
  <c r="J60" i="27" s="1"/>
  <c r="E28" i="27"/>
  <c r="N60" i="26"/>
  <c r="I60" i="26"/>
  <c r="D60" i="26"/>
  <c r="B64" i="26" s="1"/>
  <c r="O59" i="26"/>
  <c r="J59" i="26"/>
  <c r="E59" i="26"/>
  <c r="O58" i="26"/>
  <c r="J58" i="26"/>
  <c r="E58" i="26"/>
  <c r="O57" i="26"/>
  <c r="J57" i="26"/>
  <c r="E57" i="26"/>
  <c r="O56" i="26"/>
  <c r="J56" i="26"/>
  <c r="E56" i="26"/>
  <c r="O55" i="26"/>
  <c r="J55" i="26"/>
  <c r="E55" i="26"/>
  <c r="O54" i="26"/>
  <c r="J54" i="26"/>
  <c r="E54" i="26"/>
  <c r="O53" i="26"/>
  <c r="J53" i="26"/>
  <c r="E53" i="26"/>
  <c r="O52" i="26"/>
  <c r="J52" i="26"/>
  <c r="E52" i="26"/>
  <c r="O51" i="26"/>
  <c r="J51" i="26"/>
  <c r="E51" i="26"/>
  <c r="O50" i="26"/>
  <c r="J50" i="26"/>
  <c r="E50" i="26"/>
  <c r="O49" i="26"/>
  <c r="J49" i="26"/>
  <c r="E49" i="26"/>
  <c r="O48" i="26"/>
  <c r="J48" i="26"/>
  <c r="E48" i="26"/>
  <c r="O47" i="26"/>
  <c r="J47" i="26"/>
  <c r="E47" i="26"/>
  <c r="O46" i="26"/>
  <c r="J46" i="26"/>
  <c r="E46" i="26"/>
  <c r="O45" i="26"/>
  <c r="J45" i="26"/>
  <c r="E45" i="26"/>
  <c r="O44" i="26"/>
  <c r="J44" i="26"/>
  <c r="E44" i="26"/>
  <c r="O43" i="26"/>
  <c r="J43" i="26"/>
  <c r="E43" i="26"/>
  <c r="O42" i="26"/>
  <c r="J42" i="26"/>
  <c r="E42" i="26"/>
  <c r="O41" i="26"/>
  <c r="J41" i="26"/>
  <c r="E41" i="26"/>
  <c r="O40" i="26"/>
  <c r="J40" i="26"/>
  <c r="E40" i="26"/>
  <c r="O39" i="26"/>
  <c r="J39" i="26"/>
  <c r="E39" i="26"/>
  <c r="O38" i="26"/>
  <c r="J38" i="26"/>
  <c r="E38" i="26"/>
  <c r="O37" i="26"/>
  <c r="J37" i="26"/>
  <c r="E37" i="26"/>
  <c r="O36" i="26"/>
  <c r="J36" i="26"/>
  <c r="E36" i="26"/>
  <c r="O35" i="26"/>
  <c r="J35" i="26"/>
  <c r="E35" i="26"/>
  <c r="O34" i="26"/>
  <c r="J34" i="26"/>
  <c r="E34" i="26"/>
  <c r="O33" i="26"/>
  <c r="J33" i="26"/>
  <c r="E33" i="26"/>
  <c r="O32" i="26"/>
  <c r="J32" i="26"/>
  <c r="E32" i="26"/>
  <c r="O31" i="26"/>
  <c r="J31" i="26"/>
  <c r="E31" i="26"/>
  <c r="E60" i="26" s="1"/>
  <c r="O30" i="26"/>
  <c r="J30" i="26"/>
  <c r="E30" i="26"/>
  <c r="O29" i="26"/>
  <c r="O60" i="26" s="1"/>
  <c r="J29" i="26"/>
  <c r="E29" i="26"/>
  <c r="O28" i="26"/>
  <c r="J28" i="26"/>
  <c r="J60" i="26" s="1"/>
  <c r="E28" i="26"/>
  <c r="N60" i="25"/>
  <c r="I60" i="25"/>
  <c r="D60" i="25"/>
  <c r="B64" i="25" s="1"/>
  <c r="O59" i="25"/>
  <c r="J59" i="25"/>
  <c r="E59" i="25"/>
  <c r="O58" i="25"/>
  <c r="J58" i="25"/>
  <c r="E58" i="25"/>
  <c r="O57" i="25"/>
  <c r="J57" i="25"/>
  <c r="E57" i="25"/>
  <c r="O56" i="25"/>
  <c r="J56" i="25"/>
  <c r="E56" i="25"/>
  <c r="O55" i="25"/>
  <c r="J55" i="25"/>
  <c r="E55" i="25"/>
  <c r="O54" i="25"/>
  <c r="J54" i="25"/>
  <c r="E54" i="25"/>
  <c r="O53" i="25"/>
  <c r="J53" i="25"/>
  <c r="E53" i="25"/>
  <c r="O52" i="25"/>
  <c r="J52" i="25"/>
  <c r="E52" i="25"/>
  <c r="O51" i="25"/>
  <c r="J51" i="25"/>
  <c r="E51" i="25"/>
  <c r="O50" i="25"/>
  <c r="J50" i="25"/>
  <c r="E50" i="25"/>
  <c r="O49" i="25"/>
  <c r="J49" i="25"/>
  <c r="E49" i="25"/>
  <c r="O48" i="25"/>
  <c r="J48" i="25"/>
  <c r="E48" i="25"/>
  <c r="O47" i="25"/>
  <c r="J47" i="25"/>
  <c r="E47" i="25"/>
  <c r="O46" i="25"/>
  <c r="J46" i="25"/>
  <c r="E46" i="25"/>
  <c r="O45" i="25"/>
  <c r="J45" i="25"/>
  <c r="E45" i="25"/>
  <c r="O44" i="25"/>
  <c r="J44" i="25"/>
  <c r="E44" i="25"/>
  <c r="O43" i="25"/>
  <c r="J43" i="25"/>
  <c r="E43" i="25"/>
  <c r="O42" i="25"/>
  <c r="J42" i="25"/>
  <c r="E42" i="25"/>
  <c r="O41" i="25"/>
  <c r="J41" i="25"/>
  <c r="E41" i="25"/>
  <c r="O40" i="25"/>
  <c r="J40" i="25"/>
  <c r="E40" i="25"/>
  <c r="O39" i="25"/>
  <c r="J39" i="25"/>
  <c r="E39" i="25"/>
  <c r="O38" i="25"/>
  <c r="J38" i="25"/>
  <c r="E38" i="25"/>
  <c r="O37" i="25"/>
  <c r="J37" i="25"/>
  <c r="E37" i="25"/>
  <c r="O36" i="25"/>
  <c r="J36" i="25"/>
  <c r="E36" i="25"/>
  <c r="O35" i="25"/>
  <c r="J35" i="25"/>
  <c r="E35" i="25"/>
  <c r="O34" i="25"/>
  <c r="J34" i="25"/>
  <c r="E34" i="25"/>
  <c r="O33" i="25"/>
  <c r="J33" i="25"/>
  <c r="E33" i="25"/>
  <c r="O32" i="25"/>
  <c r="J32" i="25"/>
  <c r="E32" i="25"/>
  <c r="O31" i="25"/>
  <c r="J31" i="25"/>
  <c r="E31" i="25"/>
  <c r="E60" i="25" s="1"/>
  <c r="O30" i="25"/>
  <c r="J30" i="25"/>
  <c r="E30" i="25"/>
  <c r="O29" i="25"/>
  <c r="O60" i="25" s="1"/>
  <c r="J29" i="25"/>
  <c r="E29" i="25"/>
  <c r="O28" i="25"/>
  <c r="J28" i="25"/>
  <c r="J60" i="25" s="1"/>
  <c r="E28" i="25"/>
  <c r="N60" i="24"/>
  <c r="I60" i="24"/>
  <c r="D60" i="24"/>
  <c r="B64" i="24" s="1"/>
  <c r="O59" i="24"/>
  <c r="J59" i="24"/>
  <c r="E59" i="24"/>
  <c r="O58" i="24"/>
  <c r="J58" i="24"/>
  <c r="E58" i="24"/>
  <c r="O57" i="24"/>
  <c r="J57" i="24"/>
  <c r="E57" i="24"/>
  <c r="O56" i="24"/>
  <c r="J56" i="24"/>
  <c r="E56" i="24"/>
  <c r="O55" i="24"/>
  <c r="J55" i="24"/>
  <c r="E55" i="24"/>
  <c r="O54" i="24"/>
  <c r="J54" i="24"/>
  <c r="E54" i="24"/>
  <c r="O53" i="24"/>
  <c r="J53" i="24"/>
  <c r="E53" i="24"/>
  <c r="O52" i="24"/>
  <c r="J52" i="24"/>
  <c r="E52" i="24"/>
  <c r="O51" i="24"/>
  <c r="J51" i="24"/>
  <c r="E51" i="24"/>
  <c r="O50" i="24"/>
  <c r="J50" i="24"/>
  <c r="E50" i="24"/>
  <c r="O49" i="24"/>
  <c r="J49" i="24"/>
  <c r="E49" i="24"/>
  <c r="O48" i="24"/>
  <c r="J48" i="24"/>
  <c r="E48" i="24"/>
  <c r="O47" i="24"/>
  <c r="J47" i="24"/>
  <c r="E47" i="24"/>
  <c r="O46" i="24"/>
  <c r="J46" i="24"/>
  <c r="E46" i="24"/>
  <c r="O45" i="24"/>
  <c r="J45" i="24"/>
  <c r="E45" i="24"/>
  <c r="O44" i="24"/>
  <c r="J44" i="24"/>
  <c r="E44" i="24"/>
  <c r="O43" i="24"/>
  <c r="J43" i="24"/>
  <c r="E43" i="24"/>
  <c r="O42" i="24"/>
  <c r="J42" i="24"/>
  <c r="E42" i="24"/>
  <c r="O41" i="24"/>
  <c r="J41" i="24"/>
  <c r="E41" i="24"/>
  <c r="O40" i="24"/>
  <c r="J40" i="24"/>
  <c r="E40" i="24"/>
  <c r="O39" i="24"/>
  <c r="J39" i="24"/>
  <c r="E39" i="24"/>
  <c r="O38" i="24"/>
  <c r="J38" i="24"/>
  <c r="E38" i="24"/>
  <c r="O37" i="24"/>
  <c r="J37" i="24"/>
  <c r="E37" i="24"/>
  <c r="O36" i="24"/>
  <c r="J36" i="24"/>
  <c r="E36" i="24"/>
  <c r="O35" i="24"/>
  <c r="J35" i="24"/>
  <c r="E35" i="24"/>
  <c r="O34" i="24"/>
  <c r="J34" i="24"/>
  <c r="E34" i="24"/>
  <c r="O33" i="24"/>
  <c r="J33" i="24"/>
  <c r="E33" i="24"/>
  <c r="O32" i="24"/>
  <c r="J32" i="24"/>
  <c r="E32" i="24"/>
  <c r="O31" i="24"/>
  <c r="J31" i="24"/>
  <c r="E31" i="24"/>
  <c r="E60" i="24" s="1"/>
  <c r="O30" i="24"/>
  <c r="J30" i="24"/>
  <c r="E30" i="24"/>
  <c r="O29" i="24"/>
  <c r="O60" i="24" s="1"/>
  <c r="J29" i="24"/>
  <c r="E29" i="24"/>
  <c r="O28" i="24"/>
  <c r="J28" i="24"/>
  <c r="J60" i="24" s="1"/>
  <c r="E28" i="24"/>
  <c r="N60" i="23"/>
  <c r="I60" i="23"/>
  <c r="D60" i="23"/>
  <c r="B64" i="23" s="1"/>
  <c r="O59" i="23"/>
  <c r="J59" i="23"/>
  <c r="E59" i="23"/>
  <c r="O58" i="23"/>
  <c r="J58" i="23"/>
  <c r="E58" i="23"/>
  <c r="O57" i="23"/>
  <c r="J57" i="23"/>
  <c r="E57" i="23"/>
  <c r="O56" i="23"/>
  <c r="J56" i="23"/>
  <c r="E56" i="23"/>
  <c r="O55" i="23"/>
  <c r="J55" i="23"/>
  <c r="E55" i="23"/>
  <c r="O54" i="23"/>
  <c r="J54" i="23"/>
  <c r="E54" i="23"/>
  <c r="O53" i="23"/>
  <c r="J53" i="23"/>
  <c r="E53" i="23"/>
  <c r="O52" i="23"/>
  <c r="J52" i="23"/>
  <c r="E52" i="23"/>
  <c r="O51" i="23"/>
  <c r="J51" i="23"/>
  <c r="E51" i="23"/>
  <c r="O50" i="23"/>
  <c r="J50" i="23"/>
  <c r="E50" i="23"/>
  <c r="O49" i="23"/>
  <c r="J49" i="23"/>
  <c r="E49" i="23"/>
  <c r="O48" i="23"/>
  <c r="J48" i="23"/>
  <c r="E48" i="23"/>
  <c r="O47" i="23"/>
  <c r="J47" i="23"/>
  <c r="E47" i="23"/>
  <c r="O46" i="23"/>
  <c r="J46" i="23"/>
  <c r="E46" i="23"/>
  <c r="O45" i="23"/>
  <c r="J45" i="23"/>
  <c r="E45" i="23"/>
  <c r="O44" i="23"/>
  <c r="J44" i="23"/>
  <c r="E44" i="23"/>
  <c r="O43" i="23"/>
  <c r="J43" i="23"/>
  <c r="E43" i="23"/>
  <c r="O42" i="23"/>
  <c r="J42" i="23"/>
  <c r="E42" i="23"/>
  <c r="O41" i="23"/>
  <c r="J41" i="23"/>
  <c r="E41" i="23"/>
  <c r="O40" i="23"/>
  <c r="J40" i="23"/>
  <c r="E40" i="23"/>
  <c r="O39" i="23"/>
  <c r="J39" i="23"/>
  <c r="E39" i="23"/>
  <c r="O38" i="23"/>
  <c r="J38" i="23"/>
  <c r="E38" i="23"/>
  <c r="O37" i="23"/>
  <c r="J37" i="23"/>
  <c r="E37" i="23"/>
  <c r="O36" i="23"/>
  <c r="J36" i="23"/>
  <c r="E36" i="23"/>
  <c r="O35" i="23"/>
  <c r="J35" i="23"/>
  <c r="E35" i="23"/>
  <c r="O34" i="23"/>
  <c r="J34" i="23"/>
  <c r="E34" i="23"/>
  <c r="O33" i="23"/>
  <c r="J33" i="23"/>
  <c r="E33" i="23"/>
  <c r="O32" i="23"/>
  <c r="J32" i="23"/>
  <c r="E32" i="23"/>
  <c r="O31" i="23"/>
  <c r="J31" i="23"/>
  <c r="E31" i="23"/>
  <c r="E60" i="23" s="1"/>
  <c r="O30" i="23"/>
  <c r="J30" i="23"/>
  <c r="E30" i="23"/>
  <c r="O29" i="23"/>
  <c r="O60" i="23" s="1"/>
  <c r="J29" i="23"/>
  <c r="E29" i="23"/>
  <c r="O28" i="23"/>
  <c r="J28" i="23"/>
  <c r="J60" i="23" s="1"/>
  <c r="E28" i="23"/>
  <c r="N60" i="22"/>
  <c r="I60" i="22"/>
  <c r="D60" i="22"/>
  <c r="B64" i="22" s="1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E60" i="22" s="1"/>
  <c r="O30" i="22"/>
  <c r="J30" i="22"/>
  <c r="E30" i="22"/>
  <c r="O29" i="22"/>
  <c r="O60" i="22" s="1"/>
  <c r="J29" i="22"/>
  <c r="E29" i="22"/>
  <c r="O28" i="22"/>
  <c r="J28" i="22"/>
  <c r="J60" i="22" s="1"/>
  <c r="E28" i="22"/>
  <c r="N60" i="21"/>
  <c r="I60" i="21"/>
  <c r="D60" i="21"/>
  <c r="B64" i="21" s="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E60" i="21" s="1"/>
  <c r="O30" i="21"/>
  <c r="J30" i="21"/>
  <c r="E30" i="21"/>
  <c r="O29" i="21"/>
  <c r="O60" i="21" s="1"/>
  <c r="J29" i="21"/>
  <c r="E29" i="21"/>
  <c r="O28" i="21"/>
  <c r="J28" i="21"/>
  <c r="J60" i="21" s="1"/>
  <c r="E28" i="21"/>
  <c r="C64" i="22" l="1"/>
  <c r="C64" i="26"/>
  <c r="C64" i="30"/>
  <c r="C64" i="21"/>
  <c r="C64" i="25"/>
  <c r="C64" i="29"/>
  <c r="C64" i="24"/>
  <c r="C64" i="28"/>
  <c r="C64" i="23"/>
  <c r="C64" i="27"/>
  <c r="C64" i="31"/>
</calcChain>
</file>

<file path=xl/sharedStrings.xml><?xml version="1.0" encoding="utf-8"?>
<sst xmlns="http://schemas.openxmlformats.org/spreadsheetml/2006/main" count="528" uniqueCount="73">
  <si>
    <t>APPENDIX - 1 (a)</t>
  </si>
  <si>
    <t>To</t>
  </si>
  <si>
    <t>TSTRANSCO State Load Dispatch Centre</t>
  </si>
  <si>
    <t>VIDYUT SOUDHA</t>
  </si>
  <si>
    <t>HYDERABAD - 500 082</t>
  </si>
  <si>
    <t>Fax No:040-23393616 / 66665136</t>
  </si>
  <si>
    <t xml:space="preserve"> 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</si>
  <si>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</si>
  <si>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</si>
  <si>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</si>
  <si>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</si>
  <si>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</si>
  <si>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</si>
  <si>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16000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</si>
  <si>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</si>
  <si>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</si>
  <si>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</si>
  <si>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</si>
  <si>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</si>
  <si>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</si>
  <si>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</si>
  <si>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</si>
  <si>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</si>
  <si>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</si>
  <si>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</si>
  <si>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Signature of the OA Generator</t>
  </si>
  <si>
    <t xml:space="preserve"> / Scheduled Consumer/ OA Consumer</t>
  </si>
  <si>
    <t>Format for the  Day-ahead Wheeling Schedule for each 15-minute time block of the day : 21-12-2020</t>
  </si>
  <si>
    <t>Date: 20-12-2020</t>
  </si>
  <si>
    <t>Declared capacity for the day 21.12.2020</t>
  </si>
  <si>
    <t>000 KW</t>
  </si>
  <si>
    <t>The Above Schedule provided with the approval of SLDC and Short term Open access agreement for STOA-Intrastate for the month of December 2020, Approval No.TSSLDC/10/TPOA/2020-21 Dated 28.11.2020.</t>
  </si>
  <si>
    <t xml:space="preserve"> 21-12-2020</t>
  </si>
  <si>
    <t>Format for the  Day-ahead Wheeling Schedule for each 15-minute time block of the day : 22-12-2020</t>
  </si>
  <si>
    <t>Date: 21-12-2020</t>
  </si>
  <si>
    <t>Declared capacity for the day 22.12.2020</t>
  </si>
  <si>
    <t xml:space="preserve"> 22-12-2020</t>
  </si>
  <si>
    <t>Format for the  Day-ahead Wheeling Schedule for each 15-minute time block of the day : 23-12-2020</t>
  </si>
  <si>
    <t>Date: 22-12-2020</t>
  </si>
  <si>
    <t>Declared capacity for the day 23.12.2020</t>
  </si>
  <si>
    <t xml:space="preserve"> 23-12-2020</t>
  </si>
  <si>
    <t>Format for the  Day-ahead Wheeling Schedule for each 15-minute time block of the day : 24-12-2020</t>
  </si>
  <si>
    <t>Date: 23-12-2020</t>
  </si>
  <si>
    <t>Declared capacity for the day 24.12.2020</t>
  </si>
  <si>
    <t xml:space="preserve"> 24-12-2020</t>
  </si>
  <si>
    <t>Format for the  Day-ahead Wheeling Schedule for each 15-minute time block of the day : 25-12-2020</t>
  </si>
  <si>
    <t>Date: 24-12-2020</t>
  </si>
  <si>
    <t>Declared capacity for the day 25.12.2020</t>
  </si>
  <si>
    <t xml:space="preserve"> 25-12-2020</t>
  </si>
  <si>
    <t>Format for the  Day-ahead Wheeling Schedule for each 15-minute time block of the day : 26-12-2020</t>
  </si>
  <si>
    <t>Date: 25-12-2020</t>
  </si>
  <si>
    <t>Declared capacity for the day 26.12.2020</t>
  </si>
  <si>
    <t xml:space="preserve"> 26-12-2020</t>
  </si>
  <si>
    <t>Format for the  Day-ahead Wheeling Schedule for each 15-minute time block of the day : 27-12-2020</t>
  </si>
  <si>
    <t>Date: 26-12-2020</t>
  </si>
  <si>
    <t>Declared capacity for the day 27.12.2020</t>
  </si>
  <si>
    <t xml:space="preserve"> 27-12-2020</t>
  </si>
  <si>
    <t>Format for the  Day-ahead Wheeling Schedule for each 15-minute time block of the day : 28-12-2020</t>
  </si>
  <si>
    <t>Date: 27-12-2020</t>
  </si>
  <si>
    <t>Declared capacity for the day 28.12.2020</t>
  </si>
  <si>
    <t xml:space="preserve"> 28-12-2020</t>
  </si>
  <si>
    <t>Format for the  Day-ahead Wheeling Schedule for each 15-minute time block of the day : 29-12-2020</t>
  </si>
  <si>
    <t>Date: 28-12-2020</t>
  </si>
  <si>
    <t>Declared capacity for the day 29.12.2020</t>
  </si>
  <si>
    <t xml:space="preserve"> 29-12-2020</t>
  </si>
  <si>
    <t>Format for the  Day-ahead Wheeling Schedule for each 15-minute time block of the day : 30-12-2020</t>
  </si>
  <si>
    <t>Date: 29-12-2020</t>
  </si>
  <si>
    <t>Declared capacity for the day 30.12.2020</t>
  </si>
  <si>
    <t xml:space="preserve"> 30-12-2020</t>
  </si>
  <si>
    <t>Format for the  Day-ahead Wheeling Schedule for each 15-minute time block of the day : 31-12-2020</t>
  </si>
  <si>
    <t>Date: 30-12-2020</t>
  </si>
  <si>
    <t>Declared capacity for the day 31.12.2020</t>
  </si>
  <si>
    <t xml:space="preserve"> 31-12-2020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</si>
</sst>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0_);[Red]\(0.00\)"/>
  </numFmts>
  <fonts count="1064" x14ac:knownFonts="1">
    <font>
      <sz val="10"/>
      <name val="Tahoma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Times New Roman Greek"/>
      <charset val="161"/>
    </font>
    <font>
      <u/>
      <sz val="10"/>
      <name val="Arial"/>
      <family val="2"/>
    </font>
    <font>
      <b/>
      <sz val="10"/>
      <name val="Times New Roman Greek"/>
      <charset val="161"/>
    </font>
    <font>
      <sz val="10"/>
      <name val="Arial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2" borderId="0"/>
    <xf numFmtId="0" fontId="1063" fillId="22" borderId="0" applyNumberFormat="0" applyBorder="0" applyAlignment="0" applyProtection="0"/>
    <xf numFmtId="0" fontId="1" fillId="21" borderId="0" applyNumberFormat="0" applyBorder="0" applyAlignment="0" applyProtection="0"/>
    <xf numFmtId="0" fontId="1" fillId="20" borderId="0" applyNumberFormat="0" applyBorder="0" applyAlignment="0" applyProtection="0"/>
    <xf numFmtId="0" fontId="1063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7" borderId="0" applyNumberFormat="0" applyBorder="0" applyAlignment="0" applyProtection="0"/>
    <xf numFmtId="0" fontId="1063" fillId="16" borderId="0" applyNumberFormat="0" applyBorder="0" applyAlignment="0" applyProtection="0"/>
    <xf numFmtId="0" fontId="1063" fillId="15" borderId="0" applyNumberFormat="0" applyBorder="0" applyAlignment="0" applyProtection="0"/>
    <xf numFmtId="0" fontId="1063" fillId="14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063" fillId="10" borderId="0" applyNumberFormat="0" applyBorder="0" applyAlignment="0" applyProtection="0"/>
    <xf numFmtId="0" fontId="1" fillId="9" borderId="0" applyNumberFormat="0" applyBorder="0" applyAlignment="0" applyProtection="0"/>
    <xf numFmtId="0" fontId="1063" fillId="8" borderId="0" applyNumberFormat="0" applyBorder="0" applyAlignment="0" applyProtection="0"/>
    <xf numFmtId="0" fontId="1062" fillId="0" borderId="0" applyNumberFormat="0" applyFill="0" applyBorder="0" applyAlignment="0" applyProtection="0"/>
    <xf numFmtId="0" fontId="1052" fillId="7" borderId="18" applyNumberFormat="0" applyFont="0" applyAlignment="0" applyProtection="0"/>
    <xf numFmtId="0" fontId="1061" fillId="0" borderId="0" applyNumberFormat="0" applyFill="0" applyBorder="0" applyAlignment="0" applyProtection="0"/>
    <xf numFmtId="0" fontId="1060" fillId="6" borderId="17" applyNumberFormat="0" applyAlignment="0" applyProtection="0"/>
    <xf numFmtId="0" fontId="1059" fillId="0" borderId="16" applyNumberFormat="0" applyFill="0" applyAlignment="0" applyProtection="0"/>
    <xf numFmtId="0" fontId="1058" fillId="5" borderId="0" applyNumberFormat="0" applyBorder="0" applyAlignment="0" applyProtection="0"/>
    <xf numFmtId="0" fontId="1057" fillId="4" borderId="0" applyNumberFormat="0" applyBorder="0" applyAlignment="0" applyProtection="0"/>
    <xf numFmtId="0" fontId="1056" fillId="0" borderId="0" applyNumberFormat="0" applyFill="0" applyBorder="0" applyAlignment="0" applyProtection="0"/>
    <xf numFmtId="0" fontId="1056" fillId="0" borderId="15" applyNumberFormat="0" applyFill="0" applyAlignment="0" applyProtection="0"/>
    <xf numFmtId="0" fontId="1055" fillId="0" borderId="14" applyNumberFormat="0" applyFill="0" applyAlignment="0" applyProtection="0"/>
    <xf numFmtId="0" fontId="1054" fillId="0" borderId="13" applyNumberFormat="0" applyFill="0" applyAlignment="0" applyProtection="0"/>
    <xf numFmtId="0" fontId="1053" fillId="0" borderId="0" applyNumberFormat="0" applyFill="0" applyBorder="0" applyAlignment="0" applyProtection="0"/>
    <xf numFmtId="0" fontId="0" fillId="2" borderId="0" xfId="0"/>
  </cellStyleXfs>
  <cellXfs count="5017">
    <xf numFmtId="0" fontId="0" fillId="2" borderId="0" xfId="0"/>
    <xf numFmtId="0" fontId="7" fillId="2" borderId="1" xfId="0" applyFont="1" applyBorder="1"/>
    <xf numFmtId="0" fontId="7" fillId="2" borderId="2" xfId="0" applyFont="1" applyBorder="1"/>
    <xf numFmtId="0" fontId="7" fillId="2" borderId="2" xfId="0" applyFont="1" applyBorder="1" applyAlignment="1">
      <alignment horizontal="center"/>
    </xf>
    <xf numFmtId="0" fontId="7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8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9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0" fillId="2" borderId="0" xfId="0" applyFont="1" applyBorder="1" applyAlignment="1">
      <alignment horizontal="left"/>
    </xf>
    <xf numFmtId="0" fontId="10" fillId="2" borderId="0" xfId="0" applyFont="1" applyBorder="1"/>
    <xf numFmtId="0" fontId="10" fillId="2" borderId="5" xfId="0" applyFont="1" applyBorder="1"/>
    <xf numFmtId="0" fontId="2" fillId="2" borderId="4" xfId="0" applyFont="1" applyBorder="1"/>
    <xf numFmtId="0" fontId="11" fillId="2" borderId="0" xfId="0" applyFont="1" applyBorder="1"/>
    <xf numFmtId="0" fontId="11" fillId="2" borderId="0" xfId="0" applyFont="1" applyBorder="1" applyAlignment="1">
      <alignment horizontal="center"/>
    </xf>
    <xf numFmtId="0" fontId="11" fillId="2" borderId="5" xfId="0" applyFont="1" applyBorder="1"/>
    <xf numFmtId="0" fontId="2" fillId="2" borderId="4" xfId="0" applyFont="1" applyBorder="1"/>
    <xf numFmtId="0" fontId="12" fillId="2" borderId="0" xfId="0" applyFont="1" applyBorder="1"/>
    <xf numFmtId="0" fontId="12" fillId="2" borderId="0" xfId="0" applyFont="1" applyBorder="1" applyAlignment="1">
      <alignment horizontal="center"/>
    </xf>
    <xf numFmtId="0" fontId="12" fillId="2" borderId="5" xfId="0" applyFont="1" applyBorder="1"/>
    <xf numFmtId="0" fontId="2" fillId="2" borderId="4" xfId="0" applyFont="1" applyBorder="1"/>
    <xf numFmtId="0" fontId="13" fillId="2" borderId="0" xfId="0" applyFont="1" applyBorder="1"/>
    <xf numFmtId="0" fontId="13" fillId="2" borderId="0" xfId="0" applyFont="1" applyBorder="1" applyAlignment="1">
      <alignment horizontal="center"/>
    </xf>
    <xf numFmtId="0" fontId="13" fillId="2" borderId="5" xfId="0" applyFont="1" applyBorder="1"/>
    <xf numFmtId="0" fontId="2" fillId="2" borderId="4" xfId="0" applyFont="1" applyBorder="1"/>
    <xf numFmtId="0" fontId="14" fillId="2" borderId="0" xfId="0" applyFont="1" applyBorder="1"/>
    <xf numFmtId="0" fontId="14" fillId="2" borderId="0" xfId="0" applyFont="1" applyBorder="1" applyAlignment="1">
      <alignment horizontal="center"/>
    </xf>
    <xf numFmtId="0" fontId="14" fillId="2" borderId="5" xfId="0" applyFont="1" applyBorder="1"/>
    <xf numFmtId="0" fontId="2" fillId="2" borderId="4" xfId="0" applyFont="1" applyBorder="1"/>
    <xf numFmtId="0" fontId="15" fillId="2" borderId="0" xfId="0" applyFont="1" applyBorder="1"/>
    <xf numFmtId="0" fontId="15" fillId="2" borderId="0" xfId="0" applyFont="1" applyBorder="1" applyAlignment="1">
      <alignment horizontal="center"/>
    </xf>
    <xf numFmtId="0" fontId="15" fillId="2" borderId="5" xfId="0" applyFont="1" applyBorder="1"/>
    <xf numFmtId="0" fontId="2" fillId="2" borderId="4" xfId="0" applyFont="1" applyBorder="1"/>
    <xf numFmtId="0" fontId="16" fillId="2" borderId="0" xfId="0" applyFont="1" applyBorder="1"/>
    <xf numFmtId="0" fontId="16" fillId="2" borderId="0" xfId="0" applyFont="1" applyBorder="1" applyAlignment="1">
      <alignment horizontal="center"/>
    </xf>
    <xf numFmtId="0" fontId="16" fillId="2" borderId="5" xfId="0" applyFont="1" applyBorder="1"/>
    <xf numFmtId="0" fontId="2" fillId="2" borderId="4" xfId="0" applyFont="1" applyBorder="1"/>
    <xf numFmtId="0" fontId="17" fillId="2" borderId="0" xfId="0" applyFont="1" applyBorder="1"/>
    <xf numFmtId="0" fontId="17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7" fillId="2" borderId="5" xfId="0" applyFont="1" applyBorder="1"/>
    <xf numFmtId="0" fontId="2" fillId="2" borderId="4" xfId="0" applyFont="1" applyBorder="1"/>
    <xf numFmtId="0" fontId="18" fillId="2" borderId="0" xfId="0" applyFont="1" applyBorder="1"/>
    <xf numFmtId="0" fontId="18" fillId="2" borderId="0" xfId="0" applyFont="1" applyBorder="1" applyAlignment="1">
      <alignment horizontal="center"/>
    </xf>
    <xf numFmtId="0" fontId="2" fillId="2" borderId="0" xfId="0" applyFont="1" applyBorder="1"/>
    <xf numFmtId="0" fontId="18" fillId="2" borderId="5" xfId="0" applyFont="1" applyBorder="1"/>
    <xf numFmtId="0" fontId="2" fillId="2" borderId="4" xfId="0" applyFont="1" applyBorder="1"/>
    <xf numFmtId="0" fontId="19" fillId="2" borderId="0" xfId="0" applyFont="1" applyBorder="1"/>
    <xf numFmtId="0" fontId="19" fillId="2" borderId="0" xfId="0" applyFont="1" applyBorder="1" applyAlignment="1">
      <alignment horizontal="center"/>
    </xf>
    <xf numFmtId="0" fontId="19" fillId="2" borderId="5" xfId="0" applyFont="1" applyBorder="1"/>
    <xf numFmtId="0" fontId="2" fillId="2" borderId="4" xfId="0" applyFont="1" applyBorder="1"/>
    <xf numFmtId="0" fontId="20" fillId="2" borderId="0" xfId="0" applyFont="1" applyBorder="1"/>
    <xf numFmtId="0" fontId="20" fillId="2" borderId="0" xfId="0" applyFont="1" applyBorder="1" applyAlignment="1">
      <alignment horizontal="center"/>
    </xf>
    <xf numFmtId="0" fontId="20" fillId="2" borderId="6" xfId="0" applyFont="1" applyBorder="1" applyAlignment="1">
      <alignment horizontal="center"/>
    </xf>
    <xf numFmtId="0" fontId="20" fillId="2" borderId="3" xfId="0" applyFont="1" applyBorder="1" applyAlignment="1">
      <alignment horizontal="center" wrapText="1"/>
    </xf>
    <xf numFmtId="0" fontId="20" fillId="2" borderId="5" xfId="0" applyFont="1" applyBorder="1"/>
    <xf numFmtId="0" fontId="21" fillId="2" borderId="4" xfId="0" applyFont="1" applyBorder="1"/>
    <xf numFmtId="0" fontId="21" fillId="2" borderId="0" xfId="0" applyFont="1" applyBorder="1"/>
    <xf numFmtId="0" fontId="21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21" fillId="2" borderId="5" xfId="0" applyFont="1" applyBorder="1"/>
    <xf numFmtId="0" fontId="22" fillId="2" borderId="4" xfId="0" applyFont="1" applyBorder="1"/>
    <xf numFmtId="0" fontId="22" fillId="2" borderId="0" xfId="0" applyFont="1" applyBorder="1"/>
    <xf numFmtId="0" fontId="22" fillId="2" borderId="0" xfId="0" applyFont="1" applyBorder="1" applyAlignment="1">
      <alignment horizontal="center"/>
    </xf>
    <xf numFmtId="0" fontId="22" fillId="2" borderId="7" xfId="0" applyFont="1" applyBorder="1"/>
    <xf numFmtId="0" fontId="22" fillId="2" borderId="5" xfId="0" applyFont="1" applyBorder="1"/>
    <xf numFmtId="0" fontId="23" fillId="2" borderId="4" xfId="0" applyFont="1" applyBorder="1"/>
    <xf numFmtId="0" fontId="23" fillId="2" borderId="0" xfId="0" applyFont="1" applyBorder="1"/>
    <xf numFmtId="0" fontId="23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23" fillId="2" borderId="5" xfId="0" applyFont="1" applyBorder="1"/>
    <xf numFmtId="0" fontId="24" fillId="2" borderId="4" xfId="0" applyFont="1" applyBorder="1"/>
    <xf numFmtId="0" fontId="24" fillId="2" borderId="0" xfId="0" applyFont="1" applyBorder="1"/>
    <xf numFmtId="0" fontId="2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24" fillId="2" borderId="5" xfId="0" applyFont="1" applyBorder="1"/>
    <xf numFmtId="0" fontId="25" fillId="2" borderId="4" xfId="0" applyFont="1" applyBorder="1"/>
    <xf numFmtId="0" fontId="25" fillId="2" borderId="0" xfId="0" applyFont="1" applyBorder="1"/>
    <xf numFmtId="0" fontId="25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25" fillId="2" borderId="7" xfId="0" applyFont="1" applyBorder="1" applyAlignment="1">
      <alignment horizontal="center" vertical="center"/>
    </xf>
    <xf numFmtId="2" fontId="25" fillId="2" borderId="5" xfId="0" applyNumberFormat="1" applyFont="1" applyBorder="1" applyAlignment="1">
      <alignment horizontal="center"/>
    </xf>
    <xf numFmtId="0" fontId="25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26" fillId="2" borderId="4" xfId="0" applyFont="1" applyBorder="1"/>
    <xf numFmtId="0" fontId="26" fillId="2" borderId="0" xfId="0" applyFont="1" applyBorder="1"/>
    <xf numFmtId="0" fontId="26" fillId="2" borderId="0" xfId="0" applyFont="1" applyBorder="1" applyAlignment="1">
      <alignment horizontal="center"/>
    </xf>
    <xf numFmtId="0" fontId="26" fillId="2" borderId="9" xfId="0" applyFont="1" applyBorder="1" applyAlignment="1">
      <alignment horizontal="center"/>
    </xf>
    <xf numFmtId="0" fontId="26" fillId="2" borderId="10" xfId="0" applyFont="1" applyBorder="1" applyAlignment="1">
      <alignment horizontal="center"/>
    </xf>
    <xf numFmtId="0" fontId="26" fillId="2" borderId="5" xfId="0" applyFont="1" applyBorder="1"/>
    <xf numFmtId="0" fontId="2" fillId="2" borderId="4" xfId="0" applyFont="1" applyBorder="1"/>
    <xf numFmtId="0" fontId="27" fillId="2" borderId="0" xfId="0" applyFont="1" applyBorder="1"/>
    <xf numFmtId="0" fontId="2" fillId="2" borderId="0" xfId="0" applyFont="1" applyBorder="1" applyAlignment="1">
      <alignment horizontal="center"/>
    </xf>
    <xf numFmtId="0" fontId="27" fillId="2" borderId="0" xfId="0" applyFont="1" applyBorder="1" applyAlignment="1">
      <alignment horizontal="center"/>
    </xf>
    <xf numFmtId="0" fontId="27" fillId="2" borderId="9" xfId="0" applyFont="1" applyBorder="1"/>
    <xf numFmtId="0" fontId="27" fillId="2" borderId="10" xfId="0" applyFont="1" applyBorder="1"/>
    <xf numFmtId="0" fontId="27" fillId="2" borderId="5" xfId="0" applyFont="1" applyBorder="1"/>
    <xf numFmtId="0" fontId="28" fillId="2" borderId="4" xfId="0" applyFont="1" applyBorder="1"/>
    <xf numFmtId="0" fontId="28" fillId="2" borderId="0" xfId="0" applyFont="1" applyBorder="1"/>
    <xf numFmtId="0" fontId="28" fillId="2" borderId="0" xfId="0" applyFont="1" applyBorder="1" applyAlignment="1">
      <alignment horizontal="center"/>
    </xf>
    <xf numFmtId="0" fontId="28" fillId="2" borderId="5" xfId="0" applyFont="1" applyBorder="1"/>
    <xf numFmtId="0" fontId="2" fillId="2" borderId="4" xfId="0" applyFont="1" applyBorder="1"/>
    <xf numFmtId="0" fontId="29" fillId="2" borderId="0" xfId="0" applyFont="1" applyBorder="1"/>
    <xf numFmtId="0" fontId="29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29" fillId="2" borderId="5" xfId="0" applyFont="1" applyBorder="1"/>
    <xf numFmtId="0" fontId="31" fillId="2" borderId="4" xfId="0" applyFont="1" applyBorder="1"/>
    <xf numFmtId="0" fontId="31" fillId="2" borderId="0" xfId="0" applyFont="1" applyBorder="1"/>
    <xf numFmtId="0" fontId="31" fillId="2" borderId="0" xfId="0" applyFont="1" applyBorder="1" applyAlignment="1">
      <alignment horizontal="center"/>
    </xf>
    <xf numFmtId="0" fontId="30" fillId="2" borderId="0" xfId="0" applyFont="1" applyBorder="1" applyAlignment="1">
      <alignment horizontal="center"/>
    </xf>
    <xf numFmtId="0" fontId="3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32" fillId="2" borderId="0" xfId="0" applyFont="1" applyBorder="1"/>
    <xf numFmtId="0" fontId="32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3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34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7" fillId="2" borderId="5" xfId="0" applyFont="1" applyBorder="1"/>
    <xf numFmtId="1" fontId="37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6" fillId="2" borderId="5" xfId="0" applyFont="1" applyBorder="1"/>
    <xf numFmtId="0" fontId="2" fillId="2" borderId="4" xfId="0" applyFont="1" applyBorder="1"/>
    <xf numFmtId="0" fontId="67" fillId="2" borderId="0" xfId="0" applyFont="1" applyBorder="1"/>
    <xf numFmtId="0" fontId="67" fillId="2" borderId="0" xfId="0" applyFont="1" applyBorder="1" applyAlignment="1">
      <alignment horizontal="center"/>
    </xf>
    <xf numFmtId="1" fontId="67" fillId="2" borderId="0" xfId="0" applyNumberFormat="1" applyFont="1" applyBorder="1"/>
    <xf numFmtId="0" fontId="67" fillId="2" borderId="5" xfId="0" applyFont="1" applyBorder="1"/>
    <xf numFmtId="0" fontId="68" fillId="2" borderId="4" xfId="0" applyFont="1" applyBorder="1"/>
    <xf numFmtId="0" fontId="68" fillId="2" borderId="0" xfId="0" applyFont="1" applyBorder="1"/>
    <xf numFmtId="0" fontId="68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68" fillId="2" borderId="5" xfId="0" applyFont="1" applyBorder="1"/>
    <xf numFmtId="0" fontId="6" fillId="2" borderId="4" xfId="0" applyFont="1" applyBorder="1"/>
    <xf numFmtId="0" fontId="69" fillId="2" borderId="0" xfId="0" applyFont="1" applyBorder="1"/>
    <xf numFmtId="0" fontId="69" fillId="2" borderId="0" xfId="0" applyFont="1" applyBorder="1" applyAlignment="1">
      <alignment horizontal="center"/>
    </xf>
    <xf numFmtId="1" fontId="69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69" fillId="2" borderId="5" xfId="0" applyFont="1" applyBorder="1"/>
    <xf numFmtId="0" fontId="70" fillId="2" borderId="4" xfId="0" applyFont="1" applyBorder="1" applyAlignment="1">
      <alignment horizontal="center"/>
    </xf>
    <xf numFmtId="0" fontId="70" fillId="2" borderId="0" xfId="0" applyFont="1" applyBorder="1" applyAlignment="1">
      <alignment horizontal="center"/>
    </xf>
    <xf numFmtId="0" fontId="70" fillId="2" borderId="0" xfId="0" applyFont="1" applyBorder="1"/>
    <xf numFmtId="0" fontId="70" fillId="2" borderId="5" xfId="0" applyFont="1" applyBorder="1"/>
    <xf numFmtId="0" fontId="6" fillId="2" borderId="4" xfId="0" applyFont="1" applyBorder="1"/>
    <xf numFmtId="0" fontId="71" fillId="2" borderId="0" xfId="0" applyFont="1" applyBorder="1"/>
    <xf numFmtId="0" fontId="71" fillId="2" borderId="0" xfId="0" applyFont="1" applyBorder="1" applyAlignment="1">
      <alignment horizontal="center"/>
    </xf>
    <xf numFmtId="1" fontId="71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71" fillId="2" borderId="5" xfId="0" applyFont="1" applyBorder="1"/>
    <xf numFmtId="0" fontId="72" fillId="2" borderId="4" xfId="0" applyFont="1" applyBorder="1"/>
    <xf numFmtId="0" fontId="72" fillId="2" borderId="0" xfId="0" applyFont="1" applyBorder="1"/>
    <xf numFmtId="0" fontId="72" fillId="2" borderId="0" xfId="0" applyFont="1" applyBorder="1" applyAlignment="1">
      <alignment horizontal="center"/>
    </xf>
    <xf numFmtId="1" fontId="72" fillId="2" borderId="0" xfId="0" applyNumberFormat="1" applyFont="1" applyBorder="1"/>
    <xf numFmtId="0" fontId="72" fillId="2" borderId="5" xfId="0" applyFont="1" applyBorder="1"/>
    <xf numFmtId="0" fontId="73" fillId="2" borderId="4" xfId="0" applyFont="1" applyBorder="1"/>
    <xf numFmtId="0" fontId="73" fillId="2" borderId="0" xfId="0" applyFont="1" applyBorder="1"/>
    <xf numFmtId="0" fontId="73" fillId="2" borderId="0" xfId="0" applyFont="1" applyBorder="1" applyAlignment="1">
      <alignment horizontal="center"/>
    </xf>
    <xf numFmtId="1" fontId="73" fillId="2" borderId="0" xfId="0" applyNumberFormat="1" applyFont="1" applyBorder="1"/>
    <xf numFmtId="0" fontId="73" fillId="2" borderId="5" xfId="0" applyFont="1" applyBorder="1"/>
    <xf numFmtId="0" fontId="74" fillId="2" borderId="4" xfId="0" applyFont="1" applyBorder="1"/>
    <xf numFmtId="0" fontId="74" fillId="2" borderId="0" xfId="0" applyFont="1" applyBorder="1"/>
    <xf numFmtId="0" fontId="74" fillId="2" borderId="0" xfId="0" applyFont="1" applyBorder="1" applyAlignment="1">
      <alignment horizontal="center"/>
    </xf>
    <xf numFmtId="1" fontId="74" fillId="2" borderId="0" xfId="0" applyNumberFormat="1" applyFont="1" applyBorder="1"/>
    <xf numFmtId="0" fontId="74" fillId="2" borderId="5" xfId="0" applyFont="1" applyBorder="1"/>
    <xf numFmtId="0" fontId="75" fillId="2" borderId="11" xfId="0" applyFont="1" applyBorder="1"/>
    <xf numFmtId="0" fontId="75" fillId="2" borderId="12" xfId="0" applyFont="1" applyBorder="1"/>
    <xf numFmtId="0" fontId="75" fillId="2" borderId="12" xfId="0" applyFont="1" applyBorder="1" applyAlignment="1">
      <alignment horizontal="center"/>
    </xf>
    <xf numFmtId="1" fontId="75" fillId="2" borderId="12" xfId="0" applyNumberFormat="1" applyFont="1" applyBorder="1"/>
    <xf numFmtId="0" fontId="75" fillId="2" borderId="10" xfId="0" applyFont="1" applyBorder="1"/>
    <xf numFmtId="1" fontId="76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77" fillId="2" borderId="0" xfId="0" applyNumberFormat="1" applyFont="1"/>
    <xf numFmtId="1" fontId="78" fillId="2" borderId="0" xfId="0" applyNumberFormat="1" applyFont="1"/>
    <xf numFmtId="1" fontId="79" fillId="2" borderId="0" xfId="0" applyNumberFormat="1" applyFont="1"/>
    <xf numFmtId="1" fontId="80" fillId="2" borderId="0" xfId="0" applyNumberFormat="1" applyFont="1"/>
    <xf numFmtId="1" fontId="81" fillId="2" borderId="0" xfId="0" applyNumberFormat="1" applyFont="1"/>
    <xf numFmtId="1" fontId="82" fillId="2" borderId="0" xfId="0" applyNumberFormat="1" applyFont="1"/>
    <xf numFmtId="1" fontId="83" fillId="2" borderId="0" xfId="0" applyNumberFormat="1" applyFont="1"/>
    <xf numFmtId="1" fontId="84" fillId="2" borderId="0" xfId="0" applyNumberFormat="1" applyFont="1"/>
    <xf numFmtId="1" fontId="85" fillId="2" borderId="0" xfId="0" applyNumberFormat="1" applyFont="1"/>
    <xf numFmtId="1" fontId="86" fillId="2" borderId="0" xfId="0" applyNumberFormat="1" applyFont="1"/>
    <xf numFmtId="1" fontId="87" fillId="2" borderId="0" xfId="0" applyNumberFormat="1" applyFont="1"/>
    <xf numFmtId="1" fontId="88" fillId="2" borderId="0" xfId="0" applyNumberFormat="1" applyFont="1"/>
    <xf numFmtId="1" fontId="89" fillId="2" borderId="0" xfId="0" applyNumberFormat="1" applyFont="1"/>
    <xf numFmtId="1" fontId="90" fillId="2" borderId="0" xfId="0" applyNumberFormat="1" applyFont="1"/>
    <xf numFmtId="1" fontId="91" fillId="2" borderId="0" xfId="0" applyNumberFormat="1" applyFont="1"/>
    <xf numFmtId="1" fontId="92" fillId="2" borderId="0" xfId="0" applyNumberFormat="1" applyFont="1"/>
    <xf numFmtId="1" fontId="93" fillId="2" borderId="0" xfId="0" applyNumberFormat="1" applyFont="1"/>
    <xf numFmtId="1" fontId="94" fillId="2" borderId="0" xfId="0" applyNumberFormat="1" applyFont="1"/>
    <xf numFmtId="1" fontId="95" fillId="2" borderId="0" xfId="0" applyNumberFormat="1" applyFont="1"/>
    <xf numFmtId="1" fontId="96" fillId="2" borderId="0" xfId="0" applyNumberFormat="1" applyFont="1"/>
    <xf numFmtId="1" fontId="97" fillId="2" borderId="0" xfId="0" applyNumberFormat="1" applyFont="1"/>
    <xf numFmtId="1" fontId="98" fillId="2" borderId="0" xfId="0" applyNumberFormat="1" applyFont="1"/>
    <xf numFmtId="0" fontId="98" fillId="2" borderId="0" xfId="0" applyFont="1"/>
    <xf numFmtId="1" fontId="99" fillId="2" borderId="0" xfId="0" applyNumberFormat="1" applyFont="1"/>
    <xf numFmtId="1" fontId="100" fillId="2" borderId="0" xfId="0" applyNumberFormat="1" applyFont="1"/>
    <xf numFmtId="1" fontId="101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02" fillId="2" borderId="1" xfId="0" applyFont="1" applyBorder="1"/>
    <xf numFmtId="0" fontId="102" fillId="2" borderId="2" xfId="0" applyFont="1" applyBorder="1"/>
    <xf numFmtId="0" fontId="102" fillId="2" borderId="2" xfId="0" applyFont="1" applyBorder="1" applyAlignment="1">
      <alignment horizontal="center"/>
    </xf>
    <xf numFmtId="0" fontId="102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03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04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105" fillId="2" borderId="0" xfId="0" applyFont="1" applyBorder="1" applyAlignment="1">
      <alignment horizontal="left"/>
    </xf>
    <xf numFmtId="0" fontId="105" fillId="2" borderId="0" xfId="0" applyFont="1" applyBorder="1"/>
    <xf numFmtId="0" fontId="105" fillId="2" borderId="5" xfId="0" applyFont="1" applyBorder="1"/>
    <xf numFmtId="0" fontId="2" fillId="2" borderId="4" xfId="0" applyFont="1" applyBorder="1"/>
    <xf numFmtId="0" fontId="106" fillId="2" borderId="0" xfId="0" applyFont="1" applyBorder="1"/>
    <xf numFmtId="0" fontId="106" fillId="2" borderId="0" xfId="0" applyFont="1" applyBorder="1" applyAlignment="1">
      <alignment horizontal="center"/>
    </xf>
    <xf numFmtId="0" fontId="106" fillId="2" borderId="5" xfId="0" applyFont="1" applyBorder="1"/>
    <xf numFmtId="0" fontId="2" fillId="2" borderId="4" xfId="0" applyFont="1" applyBorder="1"/>
    <xf numFmtId="0" fontId="107" fillId="2" borderId="0" xfId="0" applyFont="1" applyBorder="1"/>
    <xf numFmtId="0" fontId="107" fillId="2" borderId="0" xfId="0" applyFont="1" applyBorder="1" applyAlignment="1">
      <alignment horizontal="center"/>
    </xf>
    <xf numFmtId="0" fontId="107" fillId="2" borderId="5" xfId="0" applyFont="1" applyBorder="1"/>
    <xf numFmtId="0" fontId="2" fillId="2" borderId="4" xfId="0" applyFont="1" applyBorder="1"/>
    <xf numFmtId="0" fontId="108" fillId="2" borderId="0" xfId="0" applyFont="1" applyBorder="1"/>
    <xf numFmtId="0" fontId="108" fillId="2" borderId="0" xfId="0" applyFont="1" applyBorder="1" applyAlignment="1">
      <alignment horizontal="center"/>
    </xf>
    <xf numFmtId="0" fontId="108" fillId="2" borderId="5" xfId="0" applyFont="1" applyBorder="1"/>
    <xf numFmtId="0" fontId="2" fillId="2" borderId="4" xfId="0" applyFont="1" applyBorder="1"/>
    <xf numFmtId="0" fontId="109" fillId="2" borderId="0" xfId="0" applyFont="1" applyBorder="1"/>
    <xf numFmtId="0" fontId="109" fillId="2" borderId="0" xfId="0" applyFont="1" applyBorder="1" applyAlignment="1">
      <alignment horizontal="center"/>
    </xf>
    <xf numFmtId="0" fontId="109" fillId="2" borderId="5" xfId="0" applyFont="1" applyBorder="1"/>
    <xf numFmtId="0" fontId="2" fillId="2" borderId="4" xfId="0" applyFont="1" applyBorder="1"/>
    <xf numFmtId="0" fontId="110" fillId="2" borderId="0" xfId="0" applyFont="1" applyBorder="1"/>
    <xf numFmtId="0" fontId="110" fillId="2" borderId="0" xfId="0" applyFont="1" applyBorder="1" applyAlignment="1">
      <alignment horizontal="center"/>
    </xf>
    <xf numFmtId="0" fontId="110" fillId="2" borderId="5" xfId="0" applyFont="1" applyBorder="1"/>
    <xf numFmtId="0" fontId="2" fillId="2" borderId="4" xfId="0" applyFont="1" applyBorder="1"/>
    <xf numFmtId="0" fontId="111" fillId="2" borderId="0" xfId="0" applyFont="1" applyBorder="1"/>
    <xf numFmtId="0" fontId="111" fillId="2" borderId="0" xfId="0" applyFont="1" applyBorder="1" applyAlignment="1">
      <alignment horizontal="center"/>
    </xf>
    <xf numFmtId="0" fontId="111" fillId="2" borderId="5" xfId="0" applyFont="1" applyBorder="1"/>
    <xf numFmtId="0" fontId="2" fillId="2" borderId="4" xfId="0" applyFont="1" applyBorder="1"/>
    <xf numFmtId="0" fontId="112" fillId="2" borderId="0" xfId="0" applyFont="1" applyBorder="1"/>
    <xf numFmtId="0" fontId="112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112" fillId="2" borderId="5" xfId="0" applyFont="1" applyBorder="1"/>
    <xf numFmtId="0" fontId="2" fillId="2" borderId="4" xfId="0" applyFont="1" applyBorder="1"/>
    <xf numFmtId="0" fontId="113" fillId="2" borderId="0" xfId="0" applyFont="1" applyBorder="1"/>
    <xf numFmtId="0" fontId="113" fillId="2" borderId="0" xfId="0" applyFont="1" applyBorder="1" applyAlignment="1">
      <alignment horizontal="center"/>
    </xf>
    <xf numFmtId="0" fontId="2" fillId="2" borderId="0" xfId="0" applyFont="1" applyBorder="1"/>
    <xf numFmtId="0" fontId="113" fillId="2" borderId="5" xfId="0" applyFont="1" applyBorder="1"/>
    <xf numFmtId="0" fontId="2" fillId="2" borderId="4" xfId="0" applyFont="1" applyBorder="1"/>
    <xf numFmtId="0" fontId="114" fillId="2" borderId="0" xfId="0" applyFont="1" applyBorder="1"/>
    <xf numFmtId="0" fontId="114" fillId="2" borderId="0" xfId="0" applyFont="1" applyBorder="1" applyAlignment="1">
      <alignment horizontal="center"/>
    </xf>
    <xf numFmtId="0" fontId="114" fillId="2" borderId="5" xfId="0" applyFont="1" applyBorder="1"/>
    <xf numFmtId="0" fontId="2" fillId="2" borderId="4" xfId="0" applyFont="1" applyBorder="1"/>
    <xf numFmtId="0" fontId="115" fillId="2" borderId="0" xfId="0" applyFont="1" applyBorder="1"/>
    <xf numFmtId="0" fontId="115" fillId="2" borderId="0" xfId="0" applyFont="1" applyBorder="1" applyAlignment="1">
      <alignment horizontal="center"/>
    </xf>
    <xf numFmtId="0" fontId="115" fillId="2" borderId="6" xfId="0" applyFont="1" applyBorder="1" applyAlignment="1">
      <alignment horizontal="center"/>
    </xf>
    <xf numFmtId="0" fontId="115" fillId="2" borderId="3" xfId="0" applyFont="1" applyBorder="1" applyAlignment="1">
      <alignment horizontal="center" wrapText="1"/>
    </xf>
    <xf numFmtId="0" fontId="115" fillId="2" borderId="5" xfId="0" applyFont="1" applyBorder="1"/>
    <xf numFmtId="0" fontId="116" fillId="2" borderId="4" xfId="0" applyFont="1" applyBorder="1"/>
    <xf numFmtId="0" fontId="116" fillId="2" borderId="0" xfId="0" applyFont="1" applyBorder="1"/>
    <xf numFmtId="0" fontId="116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116" fillId="2" borderId="5" xfId="0" applyFont="1" applyBorder="1"/>
    <xf numFmtId="0" fontId="117" fillId="2" borderId="4" xfId="0" applyFont="1" applyBorder="1"/>
    <xf numFmtId="0" fontId="117" fillId="2" borderId="0" xfId="0" applyFont="1" applyBorder="1"/>
    <xf numFmtId="0" fontId="117" fillId="2" borderId="0" xfId="0" applyFont="1" applyBorder="1" applyAlignment="1">
      <alignment horizontal="center"/>
    </xf>
    <xf numFmtId="0" fontId="117" fillId="2" borderId="7" xfId="0" applyFont="1" applyBorder="1"/>
    <xf numFmtId="0" fontId="117" fillId="2" borderId="5" xfId="0" applyFont="1" applyBorder="1"/>
    <xf numFmtId="0" fontId="118" fillId="2" borderId="4" xfId="0" applyFont="1" applyBorder="1"/>
    <xf numFmtId="0" fontId="118" fillId="2" borderId="0" xfId="0" applyFont="1" applyBorder="1"/>
    <xf numFmtId="0" fontId="118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18" fillId="2" borderId="5" xfId="0" applyFont="1" applyBorder="1"/>
    <xf numFmtId="0" fontId="119" fillId="2" borderId="4" xfId="0" applyFont="1" applyBorder="1"/>
    <xf numFmtId="0" fontId="119" fillId="2" borderId="0" xfId="0" applyFont="1" applyBorder="1"/>
    <xf numFmtId="0" fontId="11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119" fillId="2" borderId="5" xfId="0" applyFont="1" applyBorder="1"/>
    <xf numFmtId="0" fontId="120" fillId="2" borderId="4" xfId="0" applyFont="1" applyBorder="1"/>
    <xf numFmtId="0" fontId="120" fillId="2" borderId="0" xfId="0" applyFont="1" applyBorder="1"/>
    <xf numFmtId="0" fontId="120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120" fillId="2" borderId="7" xfId="0" applyFont="1" applyBorder="1" applyAlignment="1">
      <alignment horizontal="center" vertical="center"/>
    </xf>
    <xf numFmtId="2" fontId="120" fillId="2" borderId="5" xfId="0" applyNumberFormat="1" applyFont="1" applyBorder="1" applyAlignment="1">
      <alignment horizontal="center"/>
    </xf>
    <xf numFmtId="0" fontId="120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121" fillId="2" borderId="4" xfId="0" applyFont="1" applyBorder="1"/>
    <xf numFmtId="0" fontId="121" fillId="2" borderId="0" xfId="0" applyFont="1" applyBorder="1"/>
    <xf numFmtId="0" fontId="121" fillId="2" borderId="0" xfId="0" applyFont="1" applyBorder="1" applyAlignment="1">
      <alignment horizontal="center"/>
    </xf>
    <xf numFmtId="0" fontId="121" fillId="2" borderId="9" xfId="0" applyFont="1" applyBorder="1" applyAlignment="1">
      <alignment horizontal="center"/>
    </xf>
    <xf numFmtId="0" fontId="121" fillId="2" borderId="10" xfId="0" applyFont="1" applyBorder="1" applyAlignment="1">
      <alignment horizontal="center"/>
    </xf>
    <xf numFmtId="0" fontId="121" fillId="2" borderId="5" xfId="0" applyFont="1" applyBorder="1"/>
    <xf numFmtId="0" fontId="2" fillId="2" borderId="4" xfId="0" applyFont="1" applyBorder="1"/>
    <xf numFmtId="0" fontId="122" fillId="2" borderId="0" xfId="0" applyFont="1" applyBorder="1"/>
    <xf numFmtId="0" fontId="2" fillId="2" borderId="0" xfId="0" applyFont="1" applyBorder="1" applyAlignment="1">
      <alignment horizontal="center"/>
    </xf>
    <xf numFmtId="0" fontId="122" fillId="2" borderId="0" xfId="0" applyFont="1" applyBorder="1" applyAlignment="1">
      <alignment horizontal="center"/>
    </xf>
    <xf numFmtId="0" fontId="122" fillId="2" borderId="9" xfId="0" applyFont="1" applyBorder="1"/>
    <xf numFmtId="0" fontId="122" fillId="2" borderId="10" xfId="0" applyFont="1" applyBorder="1"/>
    <xf numFmtId="0" fontId="122" fillId="2" borderId="5" xfId="0" applyFont="1" applyBorder="1"/>
    <xf numFmtId="0" fontId="123" fillId="2" borderId="4" xfId="0" applyFont="1" applyBorder="1"/>
    <xf numFmtId="0" fontId="123" fillId="2" borderId="0" xfId="0" applyFont="1" applyBorder="1"/>
    <xf numFmtId="0" fontId="123" fillId="2" borderId="0" xfId="0" applyFont="1" applyBorder="1" applyAlignment="1">
      <alignment horizontal="center"/>
    </xf>
    <xf numFmtId="0" fontId="123" fillId="2" borderId="5" xfId="0" applyFont="1" applyBorder="1"/>
    <xf numFmtId="0" fontId="2" fillId="2" borderId="4" xfId="0" applyFont="1" applyBorder="1"/>
    <xf numFmtId="0" fontId="124" fillId="2" borderId="0" xfId="0" applyFont="1" applyBorder="1"/>
    <xf numFmtId="0" fontId="124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124" fillId="2" borderId="5" xfId="0" applyFont="1" applyBorder="1"/>
    <xf numFmtId="0" fontId="126" fillId="2" borderId="4" xfId="0" applyFont="1" applyBorder="1"/>
    <xf numFmtId="0" fontId="126" fillId="2" borderId="0" xfId="0" applyFont="1" applyBorder="1"/>
    <xf numFmtId="0" fontId="126" fillId="2" borderId="0" xfId="0" applyFont="1" applyBorder="1" applyAlignment="1">
      <alignment horizontal="center"/>
    </xf>
    <xf numFmtId="0" fontId="125" fillId="2" borderId="0" xfId="0" applyFont="1" applyBorder="1" applyAlignment="1">
      <alignment horizontal="center"/>
    </xf>
    <xf numFmtId="0" fontId="12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127" fillId="2" borderId="0" xfId="0" applyFont="1" applyBorder="1"/>
    <xf numFmtId="0" fontId="127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12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129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2" fillId="2" borderId="5" xfId="0" applyFont="1" applyBorder="1"/>
    <xf numFmtId="1" fontId="132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3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4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4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5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5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5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16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6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61" fillId="2" borderId="5" xfId="0" applyFont="1" applyBorder="1"/>
    <xf numFmtId="0" fontId="2" fillId="2" borderId="4" xfId="0" applyFont="1" applyBorder="1"/>
    <xf numFmtId="0" fontId="162" fillId="2" borderId="0" xfId="0" applyFont="1" applyBorder="1"/>
    <xf numFmtId="0" fontId="162" fillId="2" borderId="0" xfId="0" applyFont="1" applyBorder="1" applyAlignment="1">
      <alignment horizontal="center"/>
    </xf>
    <xf numFmtId="1" fontId="162" fillId="2" borderId="0" xfId="0" applyNumberFormat="1" applyFont="1" applyBorder="1"/>
    <xf numFmtId="0" fontId="162" fillId="2" borderId="5" xfId="0" applyFont="1" applyBorder="1"/>
    <xf numFmtId="0" fontId="163" fillId="2" borderId="4" xfId="0" applyFont="1" applyBorder="1"/>
    <xf numFmtId="0" fontId="163" fillId="2" borderId="0" xfId="0" applyFont="1" applyBorder="1"/>
    <xf numFmtId="0" fontId="163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163" fillId="2" borderId="5" xfId="0" applyFont="1" applyBorder="1"/>
    <xf numFmtId="0" fontId="6" fillId="2" borderId="4" xfId="0" applyFont="1" applyBorder="1"/>
    <xf numFmtId="0" fontId="164" fillId="2" borderId="0" xfId="0" applyFont="1" applyBorder="1"/>
    <xf numFmtId="0" fontId="164" fillId="2" borderId="0" xfId="0" applyFont="1" applyBorder="1" applyAlignment="1">
      <alignment horizontal="center"/>
    </xf>
    <xf numFmtId="1" fontId="164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64" fillId="2" borderId="5" xfId="0" applyFont="1" applyBorder="1"/>
    <xf numFmtId="0" fontId="165" fillId="2" borderId="4" xfId="0" applyFont="1" applyBorder="1" applyAlignment="1">
      <alignment horizontal="center"/>
    </xf>
    <xf numFmtId="0" fontId="165" fillId="2" borderId="0" xfId="0" applyFont="1" applyBorder="1" applyAlignment="1">
      <alignment horizontal="center"/>
    </xf>
    <xf numFmtId="0" fontId="165" fillId="2" borderId="0" xfId="0" applyFont="1" applyBorder="1"/>
    <xf numFmtId="0" fontId="165" fillId="2" borderId="5" xfId="0" applyFont="1" applyBorder="1"/>
    <xf numFmtId="0" fontId="6" fillId="2" borderId="4" xfId="0" applyFont="1" applyBorder="1"/>
    <xf numFmtId="0" fontId="166" fillId="2" borderId="0" xfId="0" applyFont="1" applyBorder="1"/>
    <xf numFmtId="0" fontId="166" fillId="2" borderId="0" xfId="0" applyFont="1" applyBorder="1" applyAlignment="1">
      <alignment horizontal="center"/>
    </xf>
    <xf numFmtId="1" fontId="166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66" fillId="2" borderId="5" xfId="0" applyFont="1" applyBorder="1"/>
    <xf numFmtId="0" fontId="167" fillId="2" borderId="4" xfId="0" applyFont="1" applyBorder="1"/>
    <xf numFmtId="0" fontId="167" fillId="2" borderId="0" xfId="0" applyFont="1" applyBorder="1"/>
    <xf numFmtId="0" fontId="167" fillId="2" borderId="0" xfId="0" applyFont="1" applyBorder="1" applyAlignment="1">
      <alignment horizontal="center"/>
    </xf>
    <xf numFmtId="1" fontId="167" fillId="2" borderId="0" xfId="0" applyNumberFormat="1" applyFont="1" applyBorder="1"/>
    <xf numFmtId="0" fontId="167" fillId="2" borderId="5" xfId="0" applyFont="1" applyBorder="1"/>
    <xf numFmtId="0" fontId="168" fillId="2" borderId="4" xfId="0" applyFont="1" applyBorder="1"/>
    <xf numFmtId="0" fontId="168" fillId="2" borderId="0" xfId="0" applyFont="1" applyBorder="1"/>
    <xf numFmtId="0" fontId="168" fillId="2" borderId="0" xfId="0" applyFont="1" applyBorder="1" applyAlignment="1">
      <alignment horizontal="center"/>
    </xf>
    <xf numFmtId="1" fontId="168" fillId="2" borderId="0" xfId="0" applyNumberFormat="1" applyFont="1" applyBorder="1"/>
    <xf numFmtId="0" fontId="168" fillId="2" borderId="5" xfId="0" applyFont="1" applyBorder="1"/>
    <xf numFmtId="0" fontId="169" fillId="2" borderId="4" xfId="0" applyFont="1" applyBorder="1"/>
    <xf numFmtId="0" fontId="169" fillId="2" borderId="0" xfId="0" applyFont="1" applyBorder="1"/>
    <xf numFmtId="0" fontId="169" fillId="2" borderId="0" xfId="0" applyFont="1" applyBorder="1" applyAlignment="1">
      <alignment horizontal="center"/>
    </xf>
    <xf numFmtId="1" fontId="169" fillId="2" borderId="0" xfId="0" applyNumberFormat="1" applyFont="1" applyBorder="1"/>
    <xf numFmtId="0" fontId="169" fillId="2" borderId="5" xfId="0" applyFont="1" applyBorder="1"/>
    <xf numFmtId="0" fontId="170" fillId="2" borderId="11" xfId="0" applyFont="1" applyBorder="1"/>
    <xf numFmtId="0" fontId="170" fillId="2" borderId="12" xfId="0" applyFont="1" applyBorder="1"/>
    <xf numFmtId="0" fontId="170" fillId="2" borderId="12" xfId="0" applyFont="1" applyBorder="1" applyAlignment="1">
      <alignment horizontal="center"/>
    </xf>
    <xf numFmtId="1" fontId="170" fillId="2" borderId="12" xfId="0" applyNumberFormat="1" applyFont="1" applyBorder="1"/>
    <xf numFmtId="0" fontId="170" fillId="2" borderId="10" xfId="0" applyFont="1" applyBorder="1"/>
    <xf numFmtId="1" fontId="171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172" fillId="2" borderId="0" xfId="0" applyNumberFormat="1" applyFont="1"/>
    <xf numFmtId="1" fontId="173" fillId="2" borderId="0" xfId="0" applyNumberFormat="1" applyFont="1"/>
    <xf numFmtId="1" fontId="174" fillId="2" borderId="0" xfId="0" applyNumberFormat="1" applyFont="1"/>
    <xf numFmtId="1" fontId="175" fillId="2" borderId="0" xfId="0" applyNumberFormat="1" applyFont="1"/>
    <xf numFmtId="1" fontId="176" fillId="2" borderId="0" xfId="0" applyNumberFormat="1" applyFont="1"/>
    <xf numFmtId="1" fontId="177" fillId="2" borderId="0" xfId="0" applyNumberFormat="1" applyFont="1"/>
    <xf numFmtId="1" fontId="178" fillId="2" borderId="0" xfId="0" applyNumberFormat="1" applyFont="1"/>
    <xf numFmtId="1" fontId="179" fillId="2" borderId="0" xfId="0" applyNumberFormat="1" applyFont="1"/>
    <xf numFmtId="1" fontId="180" fillId="2" borderId="0" xfId="0" applyNumberFormat="1" applyFont="1"/>
    <xf numFmtId="1" fontId="181" fillId="2" borderId="0" xfId="0" applyNumberFormat="1" applyFont="1"/>
    <xf numFmtId="1" fontId="182" fillId="2" borderId="0" xfId="0" applyNumberFormat="1" applyFont="1"/>
    <xf numFmtId="1" fontId="183" fillId="2" borderId="0" xfId="0" applyNumberFormat="1" applyFont="1"/>
    <xf numFmtId="1" fontId="184" fillId="2" borderId="0" xfId="0" applyNumberFormat="1" applyFont="1"/>
    <xf numFmtId="1" fontId="185" fillId="2" borderId="0" xfId="0" applyNumberFormat="1" applyFont="1"/>
    <xf numFmtId="1" fontId="186" fillId="2" borderId="0" xfId="0" applyNumberFormat="1" applyFont="1"/>
    <xf numFmtId="1" fontId="187" fillId="2" borderId="0" xfId="0" applyNumberFormat="1" applyFont="1"/>
    <xf numFmtId="1" fontId="188" fillId="2" borderId="0" xfId="0" applyNumberFormat="1" applyFont="1"/>
    <xf numFmtId="1" fontId="189" fillId="2" borderId="0" xfId="0" applyNumberFormat="1" applyFont="1"/>
    <xf numFmtId="1" fontId="190" fillId="2" borderId="0" xfId="0" applyNumberFormat="1" applyFont="1"/>
    <xf numFmtId="1" fontId="191" fillId="2" borderId="0" xfId="0" applyNumberFormat="1" applyFont="1"/>
    <xf numFmtId="1" fontId="192" fillId="2" borderId="0" xfId="0" applyNumberFormat="1" applyFont="1"/>
    <xf numFmtId="1" fontId="193" fillId="2" borderId="0" xfId="0" applyNumberFormat="1" applyFont="1"/>
    <xf numFmtId="0" fontId="193" fillId="2" borderId="0" xfId="0" applyFont="1"/>
    <xf numFmtId="1" fontId="194" fillId="2" borderId="0" xfId="0" applyNumberFormat="1" applyFont="1"/>
    <xf numFmtId="1" fontId="195" fillId="2" borderId="0" xfId="0" applyNumberFormat="1" applyFont="1"/>
    <xf numFmtId="1" fontId="196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197" fillId="2" borderId="1" xfId="0" applyFont="1" applyBorder="1"/>
    <xf numFmtId="0" fontId="197" fillId="2" borderId="2" xfId="0" applyFont="1" applyBorder="1"/>
    <xf numFmtId="0" fontId="197" fillId="2" borderId="2" xfId="0" applyFont="1" applyBorder="1" applyAlignment="1">
      <alignment horizontal="center"/>
    </xf>
    <xf numFmtId="0" fontId="197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98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199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200" fillId="2" borderId="0" xfId="0" applyFont="1" applyBorder="1" applyAlignment="1">
      <alignment horizontal="left"/>
    </xf>
    <xf numFmtId="0" fontId="200" fillId="2" borderId="0" xfId="0" applyFont="1" applyBorder="1"/>
    <xf numFmtId="0" fontId="200" fillId="2" borderId="5" xfId="0" applyFont="1" applyBorder="1"/>
    <xf numFmtId="0" fontId="2" fillId="2" borderId="4" xfId="0" applyFont="1" applyBorder="1"/>
    <xf numFmtId="0" fontId="201" fillId="2" borderId="0" xfId="0" applyFont="1" applyBorder="1"/>
    <xf numFmtId="0" fontId="201" fillId="2" borderId="0" xfId="0" applyFont="1" applyBorder="1" applyAlignment="1">
      <alignment horizontal="center"/>
    </xf>
    <xf numFmtId="0" fontId="201" fillId="2" borderId="5" xfId="0" applyFont="1" applyBorder="1"/>
    <xf numFmtId="0" fontId="2" fillId="2" borderId="4" xfId="0" applyFont="1" applyBorder="1"/>
    <xf numFmtId="0" fontId="202" fillId="2" borderId="0" xfId="0" applyFont="1" applyBorder="1"/>
    <xf numFmtId="0" fontId="202" fillId="2" borderId="0" xfId="0" applyFont="1" applyBorder="1" applyAlignment="1">
      <alignment horizontal="center"/>
    </xf>
    <xf numFmtId="0" fontId="202" fillId="2" borderId="5" xfId="0" applyFont="1" applyBorder="1"/>
    <xf numFmtId="0" fontId="2" fillId="2" borderId="4" xfId="0" applyFont="1" applyBorder="1"/>
    <xf numFmtId="0" fontId="203" fillId="2" borderId="0" xfId="0" applyFont="1" applyBorder="1"/>
    <xf numFmtId="0" fontId="203" fillId="2" borderId="0" xfId="0" applyFont="1" applyBorder="1" applyAlignment="1">
      <alignment horizontal="center"/>
    </xf>
    <xf numFmtId="0" fontId="203" fillId="2" borderId="5" xfId="0" applyFont="1" applyBorder="1"/>
    <xf numFmtId="0" fontId="2" fillId="2" borderId="4" xfId="0" applyFont="1" applyBorder="1"/>
    <xf numFmtId="0" fontId="204" fillId="2" borderId="0" xfId="0" applyFont="1" applyBorder="1"/>
    <xf numFmtId="0" fontId="204" fillId="2" borderId="0" xfId="0" applyFont="1" applyBorder="1" applyAlignment="1">
      <alignment horizontal="center"/>
    </xf>
    <xf numFmtId="0" fontId="204" fillId="2" borderId="5" xfId="0" applyFont="1" applyBorder="1"/>
    <xf numFmtId="0" fontId="2" fillId="2" borderId="4" xfId="0" applyFont="1" applyBorder="1"/>
    <xf numFmtId="0" fontId="205" fillId="2" borderId="0" xfId="0" applyFont="1" applyBorder="1"/>
    <xf numFmtId="0" fontId="205" fillId="2" borderId="0" xfId="0" applyFont="1" applyBorder="1" applyAlignment="1">
      <alignment horizontal="center"/>
    </xf>
    <xf numFmtId="0" fontId="205" fillId="2" borderId="5" xfId="0" applyFont="1" applyBorder="1"/>
    <xf numFmtId="0" fontId="2" fillId="2" borderId="4" xfId="0" applyFont="1" applyBorder="1"/>
    <xf numFmtId="0" fontId="206" fillId="2" borderId="0" xfId="0" applyFont="1" applyBorder="1"/>
    <xf numFmtId="0" fontId="206" fillId="2" borderId="0" xfId="0" applyFont="1" applyBorder="1" applyAlignment="1">
      <alignment horizontal="center"/>
    </xf>
    <xf numFmtId="0" fontId="206" fillId="2" borderId="5" xfId="0" applyFont="1" applyBorder="1"/>
    <xf numFmtId="0" fontId="2" fillId="2" borderId="4" xfId="0" applyFont="1" applyBorder="1"/>
    <xf numFmtId="0" fontId="207" fillId="2" borderId="0" xfId="0" applyFont="1" applyBorder="1"/>
    <xf numFmtId="0" fontId="207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207" fillId="2" borderId="5" xfId="0" applyFont="1" applyBorder="1"/>
    <xf numFmtId="0" fontId="2" fillId="2" borderId="4" xfId="0" applyFont="1" applyBorder="1"/>
    <xf numFmtId="0" fontId="208" fillId="2" borderId="0" xfId="0" applyFont="1" applyBorder="1"/>
    <xf numFmtId="0" fontId="208" fillId="2" borderId="0" xfId="0" applyFont="1" applyBorder="1" applyAlignment="1">
      <alignment horizontal="center"/>
    </xf>
    <xf numFmtId="0" fontId="2" fillId="2" borderId="0" xfId="0" applyFont="1" applyBorder="1"/>
    <xf numFmtId="0" fontId="208" fillId="2" borderId="5" xfId="0" applyFont="1" applyBorder="1"/>
    <xf numFmtId="0" fontId="2" fillId="2" borderId="4" xfId="0" applyFont="1" applyBorder="1"/>
    <xf numFmtId="0" fontId="209" fillId="2" borderId="0" xfId="0" applyFont="1" applyBorder="1"/>
    <xf numFmtId="0" fontId="209" fillId="2" borderId="0" xfId="0" applyFont="1" applyBorder="1" applyAlignment="1">
      <alignment horizontal="center"/>
    </xf>
    <xf numFmtId="0" fontId="209" fillId="2" borderId="5" xfId="0" applyFont="1" applyBorder="1"/>
    <xf numFmtId="0" fontId="2" fillId="2" borderId="4" xfId="0" applyFont="1" applyBorder="1"/>
    <xf numFmtId="0" fontId="210" fillId="2" borderId="0" xfId="0" applyFont="1" applyBorder="1"/>
    <xf numFmtId="0" fontId="210" fillId="2" borderId="0" xfId="0" applyFont="1" applyBorder="1" applyAlignment="1">
      <alignment horizontal="center"/>
    </xf>
    <xf numFmtId="0" fontId="210" fillId="2" borderId="6" xfId="0" applyFont="1" applyBorder="1" applyAlignment="1">
      <alignment horizontal="center"/>
    </xf>
    <xf numFmtId="0" fontId="210" fillId="2" borderId="3" xfId="0" applyFont="1" applyBorder="1" applyAlignment="1">
      <alignment horizontal="center" wrapText="1"/>
    </xf>
    <xf numFmtId="0" fontId="210" fillId="2" borderId="5" xfId="0" applyFont="1" applyBorder="1"/>
    <xf numFmtId="0" fontId="211" fillId="2" borderId="4" xfId="0" applyFont="1" applyBorder="1"/>
    <xf numFmtId="0" fontId="211" fillId="2" borderId="0" xfId="0" applyFont="1" applyBorder="1"/>
    <xf numFmtId="0" fontId="211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211" fillId="2" borderId="5" xfId="0" applyFont="1" applyBorder="1"/>
    <xf numFmtId="0" fontId="212" fillId="2" borderId="4" xfId="0" applyFont="1" applyBorder="1"/>
    <xf numFmtId="0" fontId="212" fillId="2" borderId="0" xfId="0" applyFont="1" applyBorder="1"/>
    <xf numFmtId="0" fontId="212" fillId="2" borderId="0" xfId="0" applyFont="1" applyBorder="1" applyAlignment="1">
      <alignment horizontal="center"/>
    </xf>
    <xf numFmtId="0" fontId="212" fillId="2" borderId="7" xfId="0" applyFont="1" applyBorder="1"/>
    <xf numFmtId="0" fontId="212" fillId="2" borderId="5" xfId="0" applyFont="1" applyBorder="1"/>
    <xf numFmtId="0" fontId="213" fillId="2" borderId="4" xfId="0" applyFont="1" applyBorder="1"/>
    <xf numFmtId="0" fontId="213" fillId="2" borderId="0" xfId="0" applyFont="1" applyBorder="1"/>
    <xf numFmtId="0" fontId="213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213" fillId="2" borderId="5" xfId="0" applyFont="1" applyBorder="1"/>
    <xf numFmtId="0" fontId="214" fillId="2" borderId="4" xfId="0" applyFont="1" applyBorder="1"/>
    <xf numFmtId="0" fontId="214" fillId="2" borderId="0" xfId="0" applyFont="1" applyBorder="1"/>
    <xf numFmtId="0" fontId="21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214" fillId="2" borderId="5" xfId="0" applyFont="1" applyBorder="1"/>
    <xf numFmtId="0" fontId="215" fillId="2" borderId="4" xfId="0" applyFont="1" applyBorder="1"/>
    <xf numFmtId="0" fontId="215" fillId="2" borderId="0" xfId="0" applyFont="1" applyBorder="1"/>
    <xf numFmtId="0" fontId="215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215" fillId="2" borderId="7" xfId="0" applyFont="1" applyBorder="1" applyAlignment="1">
      <alignment horizontal="center" vertical="center"/>
    </xf>
    <xf numFmtId="2" fontId="215" fillId="2" borderId="5" xfId="0" applyNumberFormat="1" applyFont="1" applyBorder="1" applyAlignment="1">
      <alignment horizontal="center"/>
    </xf>
    <xf numFmtId="0" fontId="215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216" fillId="2" borderId="4" xfId="0" applyFont="1" applyBorder="1"/>
    <xf numFmtId="0" fontId="216" fillId="2" borderId="0" xfId="0" applyFont="1" applyBorder="1"/>
    <xf numFmtId="0" fontId="216" fillId="2" borderId="0" xfId="0" applyFont="1" applyBorder="1" applyAlignment="1">
      <alignment horizontal="center"/>
    </xf>
    <xf numFmtId="0" fontId="216" fillId="2" borderId="9" xfId="0" applyFont="1" applyBorder="1" applyAlignment="1">
      <alignment horizontal="center"/>
    </xf>
    <xf numFmtId="0" fontId="216" fillId="2" borderId="10" xfId="0" applyFont="1" applyBorder="1" applyAlignment="1">
      <alignment horizontal="center"/>
    </xf>
    <xf numFmtId="0" fontId="216" fillId="2" borderId="5" xfId="0" applyFont="1" applyBorder="1"/>
    <xf numFmtId="0" fontId="2" fillId="2" borderId="4" xfId="0" applyFont="1" applyBorder="1"/>
    <xf numFmtId="0" fontId="217" fillId="2" borderId="0" xfId="0" applyFont="1" applyBorder="1"/>
    <xf numFmtId="0" fontId="2" fillId="2" borderId="0" xfId="0" applyFont="1" applyBorder="1" applyAlignment="1">
      <alignment horizontal="center"/>
    </xf>
    <xf numFmtId="0" fontId="217" fillId="2" borderId="0" xfId="0" applyFont="1" applyBorder="1" applyAlignment="1">
      <alignment horizontal="center"/>
    </xf>
    <xf numFmtId="0" fontId="217" fillId="2" borderId="9" xfId="0" applyFont="1" applyBorder="1"/>
    <xf numFmtId="0" fontId="217" fillId="2" borderId="10" xfId="0" applyFont="1" applyBorder="1"/>
    <xf numFmtId="0" fontId="217" fillId="2" borderId="5" xfId="0" applyFont="1" applyBorder="1"/>
    <xf numFmtId="0" fontId="218" fillId="2" borderId="4" xfId="0" applyFont="1" applyBorder="1"/>
    <xf numFmtId="0" fontId="218" fillId="2" borderId="0" xfId="0" applyFont="1" applyBorder="1"/>
    <xf numFmtId="0" fontId="218" fillId="2" borderId="0" xfId="0" applyFont="1" applyBorder="1" applyAlignment="1">
      <alignment horizontal="center"/>
    </xf>
    <xf numFmtId="0" fontId="218" fillId="2" borderId="5" xfId="0" applyFont="1" applyBorder="1"/>
    <xf numFmtId="0" fontId="2" fillId="2" borderId="4" xfId="0" applyFont="1" applyBorder="1"/>
    <xf numFmtId="0" fontId="219" fillId="2" borderId="0" xfId="0" applyFont="1" applyBorder="1"/>
    <xf numFmtId="0" fontId="219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219" fillId="2" borderId="5" xfId="0" applyFont="1" applyBorder="1"/>
    <xf numFmtId="0" fontId="221" fillId="2" borderId="4" xfId="0" applyFont="1" applyBorder="1"/>
    <xf numFmtId="0" fontId="221" fillId="2" borderId="0" xfId="0" applyFont="1" applyBorder="1"/>
    <xf numFmtId="0" fontId="221" fillId="2" borderId="0" xfId="0" applyFont="1" applyBorder="1" applyAlignment="1">
      <alignment horizontal="center"/>
    </xf>
    <xf numFmtId="0" fontId="220" fillId="2" borderId="0" xfId="0" applyFont="1" applyBorder="1" applyAlignment="1">
      <alignment horizontal="center"/>
    </xf>
    <xf numFmtId="0" fontId="22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222" fillId="2" borderId="0" xfId="0" applyFont="1" applyBorder="1"/>
    <xf numFmtId="0" fontId="222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22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224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2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27" fillId="2" borderId="5" xfId="0" applyFont="1" applyBorder="1"/>
    <xf numFmtId="1" fontId="227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22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22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23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3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4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4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5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5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5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25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5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25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25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256" fillId="2" borderId="5" xfId="0" applyFont="1" applyBorder="1"/>
    <xf numFmtId="0" fontId="2" fillId="2" borderId="4" xfId="0" applyFont="1" applyBorder="1"/>
    <xf numFmtId="0" fontId="257" fillId="2" borderId="0" xfId="0" applyFont="1" applyBorder="1"/>
    <xf numFmtId="0" fontId="257" fillId="2" borderId="0" xfId="0" applyFont="1" applyBorder="1" applyAlignment="1">
      <alignment horizontal="center"/>
    </xf>
    <xf numFmtId="1" fontId="257" fillId="2" borderId="0" xfId="0" applyNumberFormat="1" applyFont="1" applyBorder="1"/>
    <xf numFmtId="0" fontId="257" fillId="2" borderId="5" xfId="0" applyFont="1" applyBorder="1"/>
    <xf numFmtId="0" fontId="258" fillId="2" borderId="4" xfId="0" applyFont="1" applyBorder="1"/>
    <xf numFmtId="0" fontId="258" fillId="2" borderId="0" xfId="0" applyFont="1" applyBorder="1"/>
    <xf numFmtId="0" fontId="258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258" fillId="2" borderId="5" xfId="0" applyFont="1" applyBorder="1"/>
    <xf numFmtId="0" fontId="6" fillId="2" borderId="4" xfId="0" applyFont="1" applyBorder="1"/>
    <xf numFmtId="0" fontId="259" fillId="2" borderId="0" xfId="0" applyFont="1" applyBorder="1"/>
    <xf numFmtId="0" fontId="259" fillId="2" borderId="0" xfId="0" applyFont="1" applyBorder="1" applyAlignment="1">
      <alignment horizontal="center"/>
    </xf>
    <xf numFmtId="1" fontId="259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259" fillId="2" borderId="5" xfId="0" applyFont="1" applyBorder="1"/>
    <xf numFmtId="0" fontId="260" fillId="2" borderId="4" xfId="0" applyFont="1" applyBorder="1" applyAlignment="1">
      <alignment horizontal="center"/>
    </xf>
    <xf numFmtId="0" fontId="260" fillId="2" borderId="0" xfId="0" applyFont="1" applyBorder="1" applyAlignment="1">
      <alignment horizontal="center"/>
    </xf>
    <xf numFmtId="0" fontId="260" fillId="2" borderId="0" xfId="0" applyFont="1" applyBorder="1"/>
    <xf numFmtId="0" fontId="260" fillId="2" borderId="5" xfId="0" applyFont="1" applyBorder="1"/>
    <xf numFmtId="0" fontId="6" fillId="2" borderId="4" xfId="0" applyFont="1" applyBorder="1"/>
    <xf numFmtId="0" fontId="261" fillId="2" borderId="0" xfId="0" applyFont="1" applyBorder="1"/>
    <xf numFmtId="0" fontId="261" fillId="2" borderId="0" xfId="0" applyFont="1" applyBorder="1" applyAlignment="1">
      <alignment horizontal="center"/>
    </xf>
    <xf numFmtId="1" fontId="261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261" fillId="2" borderId="5" xfId="0" applyFont="1" applyBorder="1"/>
    <xf numFmtId="0" fontId="262" fillId="2" borderId="4" xfId="0" applyFont="1" applyBorder="1"/>
    <xf numFmtId="0" fontId="262" fillId="2" borderId="0" xfId="0" applyFont="1" applyBorder="1"/>
    <xf numFmtId="0" fontId="262" fillId="2" borderId="0" xfId="0" applyFont="1" applyBorder="1" applyAlignment="1">
      <alignment horizontal="center"/>
    </xf>
    <xf numFmtId="1" fontId="262" fillId="2" borderId="0" xfId="0" applyNumberFormat="1" applyFont="1" applyBorder="1"/>
    <xf numFmtId="0" fontId="262" fillId="2" borderId="5" xfId="0" applyFont="1" applyBorder="1"/>
    <xf numFmtId="0" fontId="263" fillId="2" borderId="4" xfId="0" applyFont="1" applyBorder="1"/>
    <xf numFmtId="0" fontId="263" fillId="2" borderId="0" xfId="0" applyFont="1" applyBorder="1"/>
    <xf numFmtId="0" fontId="263" fillId="2" borderId="0" xfId="0" applyFont="1" applyBorder="1" applyAlignment="1">
      <alignment horizontal="center"/>
    </xf>
    <xf numFmtId="1" fontId="263" fillId="2" borderId="0" xfId="0" applyNumberFormat="1" applyFont="1" applyBorder="1"/>
    <xf numFmtId="0" fontId="263" fillId="2" borderId="5" xfId="0" applyFont="1" applyBorder="1"/>
    <xf numFmtId="0" fontId="264" fillId="2" borderId="4" xfId="0" applyFont="1" applyBorder="1"/>
    <xf numFmtId="0" fontId="264" fillId="2" borderId="0" xfId="0" applyFont="1" applyBorder="1"/>
    <xf numFmtId="0" fontId="264" fillId="2" borderId="0" xfId="0" applyFont="1" applyBorder="1" applyAlignment="1">
      <alignment horizontal="center"/>
    </xf>
    <xf numFmtId="1" fontId="264" fillId="2" borderId="0" xfId="0" applyNumberFormat="1" applyFont="1" applyBorder="1"/>
    <xf numFmtId="0" fontId="264" fillId="2" borderId="5" xfId="0" applyFont="1" applyBorder="1"/>
    <xf numFmtId="0" fontId="265" fillId="2" borderId="11" xfId="0" applyFont="1" applyBorder="1"/>
    <xf numFmtId="0" fontId="265" fillId="2" borderId="12" xfId="0" applyFont="1" applyBorder="1"/>
    <xf numFmtId="0" fontId="265" fillId="2" borderId="12" xfId="0" applyFont="1" applyBorder="1" applyAlignment="1">
      <alignment horizontal="center"/>
    </xf>
    <xf numFmtId="1" fontId="265" fillId="2" borderId="12" xfId="0" applyNumberFormat="1" applyFont="1" applyBorder="1"/>
    <xf numFmtId="0" fontId="265" fillId="2" borderId="10" xfId="0" applyFont="1" applyBorder="1"/>
    <xf numFmtId="1" fontId="266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267" fillId="2" borderId="0" xfId="0" applyNumberFormat="1" applyFont="1"/>
    <xf numFmtId="1" fontId="268" fillId="2" borderId="0" xfId="0" applyNumberFormat="1" applyFont="1"/>
    <xf numFmtId="1" fontId="269" fillId="2" borderId="0" xfId="0" applyNumberFormat="1" applyFont="1"/>
    <xf numFmtId="1" fontId="270" fillId="2" borderId="0" xfId="0" applyNumberFormat="1" applyFont="1"/>
    <xf numFmtId="1" fontId="271" fillId="2" borderId="0" xfId="0" applyNumberFormat="1" applyFont="1"/>
    <xf numFmtId="1" fontId="272" fillId="2" borderId="0" xfId="0" applyNumberFormat="1" applyFont="1"/>
    <xf numFmtId="1" fontId="273" fillId="2" borderId="0" xfId="0" applyNumberFormat="1" applyFont="1"/>
    <xf numFmtId="1" fontId="274" fillId="2" borderId="0" xfId="0" applyNumberFormat="1" applyFont="1"/>
    <xf numFmtId="1" fontId="275" fillId="2" borderId="0" xfId="0" applyNumberFormat="1" applyFont="1"/>
    <xf numFmtId="1" fontId="276" fillId="2" borderId="0" xfId="0" applyNumberFormat="1" applyFont="1"/>
    <xf numFmtId="1" fontId="277" fillId="2" borderId="0" xfId="0" applyNumberFormat="1" applyFont="1"/>
    <xf numFmtId="1" fontId="278" fillId="2" borderId="0" xfId="0" applyNumberFormat="1" applyFont="1"/>
    <xf numFmtId="1" fontId="279" fillId="2" borderId="0" xfId="0" applyNumberFormat="1" applyFont="1"/>
    <xf numFmtId="1" fontId="280" fillId="2" borderId="0" xfId="0" applyNumberFormat="1" applyFont="1"/>
    <xf numFmtId="1" fontId="281" fillId="2" borderId="0" xfId="0" applyNumberFormat="1" applyFont="1"/>
    <xf numFmtId="1" fontId="282" fillId="2" borderId="0" xfId="0" applyNumberFormat="1" applyFont="1"/>
    <xf numFmtId="1" fontId="283" fillId="2" borderId="0" xfId="0" applyNumberFormat="1" applyFont="1"/>
    <xf numFmtId="1" fontId="284" fillId="2" borderId="0" xfId="0" applyNumberFormat="1" applyFont="1"/>
    <xf numFmtId="1" fontId="285" fillId="2" borderId="0" xfId="0" applyNumberFormat="1" applyFont="1"/>
    <xf numFmtId="1" fontId="286" fillId="2" borderId="0" xfId="0" applyNumberFormat="1" applyFont="1"/>
    <xf numFmtId="1" fontId="287" fillId="2" borderId="0" xfId="0" applyNumberFormat="1" applyFont="1"/>
    <xf numFmtId="1" fontId="288" fillId="2" borderId="0" xfId="0" applyNumberFormat="1" applyFont="1"/>
    <xf numFmtId="0" fontId="288" fillId="2" borderId="0" xfId="0" applyFont="1"/>
    <xf numFmtId="1" fontId="289" fillId="2" borderId="0" xfId="0" applyNumberFormat="1" applyFont="1"/>
    <xf numFmtId="1" fontId="290" fillId="2" borderId="0" xfId="0" applyNumberFormat="1" applyFont="1"/>
    <xf numFmtId="1" fontId="291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292" fillId="2" borderId="1" xfId="0" applyFont="1" applyBorder="1"/>
    <xf numFmtId="0" fontId="292" fillId="2" borderId="2" xfId="0" applyFont="1" applyBorder="1"/>
    <xf numFmtId="0" fontId="292" fillId="2" borderId="2" xfId="0" applyFont="1" applyBorder="1" applyAlignment="1">
      <alignment horizontal="center"/>
    </xf>
    <xf numFmtId="0" fontId="292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293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294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295" fillId="2" borderId="0" xfId="0" applyFont="1" applyBorder="1" applyAlignment="1">
      <alignment horizontal="left"/>
    </xf>
    <xf numFmtId="0" fontId="295" fillId="2" borderId="0" xfId="0" applyFont="1" applyBorder="1"/>
    <xf numFmtId="0" fontId="295" fillId="2" borderId="5" xfId="0" applyFont="1" applyBorder="1"/>
    <xf numFmtId="0" fontId="2" fillId="2" borderId="4" xfId="0" applyFont="1" applyBorder="1"/>
    <xf numFmtId="0" fontId="296" fillId="2" borderId="0" xfId="0" applyFont="1" applyBorder="1"/>
    <xf numFmtId="0" fontId="296" fillId="2" borderId="0" xfId="0" applyFont="1" applyBorder="1" applyAlignment="1">
      <alignment horizontal="center"/>
    </xf>
    <xf numFmtId="0" fontId="296" fillId="2" borderId="5" xfId="0" applyFont="1" applyBorder="1"/>
    <xf numFmtId="0" fontId="2" fillId="2" borderId="4" xfId="0" applyFont="1" applyBorder="1"/>
    <xf numFmtId="0" fontId="297" fillId="2" borderId="0" xfId="0" applyFont="1" applyBorder="1"/>
    <xf numFmtId="0" fontId="297" fillId="2" borderId="0" xfId="0" applyFont="1" applyBorder="1" applyAlignment="1">
      <alignment horizontal="center"/>
    </xf>
    <xf numFmtId="0" fontId="297" fillId="2" borderId="5" xfId="0" applyFont="1" applyBorder="1"/>
    <xf numFmtId="0" fontId="2" fillId="2" borderId="4" xfId="0" applyFont="1" applyBorder="1"/>
    <xf numFmtId="0" fontId="298" fillId="2" borderId="0" xfId="0" applyFont="1" applyBorder="1"/>
    <xf numFmtId="0" fontId="298" fillId="2" borderId="0" xfId="0" applyFont="1" applyBorder="1" applyAlignment="1">
      <alignment horizontal="center"/>
    </xf>
    <xf numFmtId="0" fontId="298" fillId="2" borderId="5" xfId="0" applyFont="1" applyBorder="1"/>
    <xf numFmtId="0" fontId="2" fillId="2" borderId="4" xfId="0" applyFont="1" applyBorder="1"/>
    <xf numFmtId="0" fontId="299" fillId="2" borderId="0" xfId="0" applyFont="1" applyBorder="1"/>
    <xf numFmtId="0" fontId="299" fillId="2" borderId="0" xfId="0" applyFont="1" applyBorder="1" applyAlignment="1">
      <alignment horizontal="center"/>
    </xf>
    <xf numFmtId="0" fontId="299" fillId="2" borderId="5" xfId="0" applyFont="1" applyBorder="1"/>
    <xf numFmtId="0" fontId="2" fillId="2" borderId="4" xfId="0" applyFont="1" applyBorder="1"/>
    <xf numFmtId="0" fontId="300" fillId="2" borderId="0" xfId="0" applyFont="1" applyBorder="1"/>
    <xf numFmtId="0" fontId="300" fillId="2" borderId="0" xfId="0" applyFont="1" applyBorder="1" applyAlignment="1">
      <alignment horizontal="center"/>
    </xf>
    <xf numFmtId="0" fontId="300" fillId="2" borderId="5" xfId="0" applyFont="1" applyBorder="1"/>
    <xf numFmtId="0" fontId="2" fillId="2" borderId="4" xfId="0" applyFont="1" applyBorder="1"/>
    <xf numFmtId="0" fontId="301" fillId="2" borderId="0" xfId="0" applyFont="1" applyBorder="1"/>
    <xf numFmtId="0" fontId="301" fillId="2" borderId="0" xfId="0" applyFont="1" applyBorder="1" applyAlignment="1">
      <alignment horizontal="center"/>
    </xf>
    <xf numFmtId="0" fontId="301" fillId="2" borderId="5" xfId="0" applyFont="1" applyBorder="1"/>
    <xf numFmtId="0" fontId="2" fillId="2" borderId="4" xfId="0" applyFont="1" applyBorder="1"/>
    <xf numFmtId="0" fontId="302" fillId="2" borderId="0" xfId="0" applyFont="1" applyBorder="1"/>
    <xf numFmtId="0" fontId="302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302" fillId="2" borderId="5" xfId="0" applyFont="1" applyBorder="1"/>
    <xf numFmtId="0" fontId="2" fillId="2" borderId="4" xfId="0" applyFont="1" applyBorder="1"/>
    <xf numFmtId="0" fontId="303" fillId="2" borderId="0" xfId="0" applyFont="1" applyBorder="1"/>
    <xf numFmtId="0" fontId="303" fillId="2" borderId="0" xfId="0" applyFont="1" applyBorder="1" applyAlignment="1">
      <alignment horizontal="center"/>
    </xf>
    <xf numFmtId="0" fontId="2" fillId="2" borderId="0" xfId="0" applyFont="1" applyBorder="1"/>
    <xf numFmtId="0" fontId="303" fillId="2" borderId="5" xfId="0" applyFont="1" applyBorder="1"/>
    <xf numFmtId="0" fontId="2" fillId="2" borderId="4" xfId="0" applyFont="1" applyBorder="1"/>
    <xf numFmtId="0" fontId="304" fillId="2" borderId="0" xfId="0" applyFont="1" applyBorder="1"/>
    <xf numFmtId="0" fontId="304" fillId="2" borderId="0" xfId="0" applyFont="1" applyBorder="1" applyAlignment="1">
      <alignment horizontal="center"/>
    </xf>
    <xf numFmtId="0" fontId="304" fillId="2" borderId="5" xfId="0" applyFont="1" applyBorder="1"/>
    <xf numFmtId="0" fontId="2" fillId="2" borderId="4" xfId="0" applyFont="1" applyBorder="1"/>
    <xf numFmtId="0" fontId="305" fillId="2" borderId="0" xfId="0" applyFont="1" applyBorder="1"/>
    <xf numFmtId="0" fontId="305" fillId="2" borderId="0" xfId="0" applyFont="1" applyBorder="1" applyAlignment="1">
      <alignment horizontal="center"/>
    </xf>
    <xf numFmtId="0" fontId="305" fillId="2" borderId="6" xfId="0" applyFont="1" applyBorder="1" applyAlignment="1">
      <alignment horizontal="center"/>
    </xf>
    <xf numFmtId="0" fontId="305" fillId="2" borderId="3" xfId="0" applyFont="1" applyBorder="1" applyAlignment="1">
      <alignment horizontal="center" wrapText="1"/>
    </xf>
    <xf numFmtId="0" fontId="305" fillId="2" borderId="5" xfId="0" applyFont="1" applyBorder="1"/>
    <xf numFmtId="0" fontId="306" fillId="2" borderId="4" xfId="0" applyFont="1" applyBorder="1"/>
    <xf numFmtId="0" fontId="306" fillId="2" borderId="0" xfId="0" applyFont="1" applyBorder="1"/>
    <xf numFmtId="0" fontId="306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306" fillId="2" borderId="5" xfId="0" applyFont="1" applyBorder="1"/>
    <xf numFmtId="0" fontId="307" fillId="2" borderId="4" xfId="0" applyFont="1" applyBorder="1"/>
    <xf numFmtId="0" fontId="307" fillId="2" borderId="0" xfId="0" applyFont="1" applyBorder="1"/>
    <xf numFmtId="0" fontId="307" fillId="2" borderId="0" xfId="0" applyFont="1" applyBorder="1" applyAlignment="1">
      <alignment horizontal="center"/>
    </xf>
    <xf numFmtId="0" fontId="307" fillId="2" borderId="7" xfId="0" applyFont="1" applyBorder="1"/>
    <xf numFmtId="0" fontId="307" fillId="2" borderId="5" xfId="0" applyFont="1" applyBorder="1"/>
    <xf numFmtId="0" fontId="308" fillId="2" borderId="4" xfId="0" applyFont="1" applyBorder="1"/>
    <xf numFmtId="0" fontId="308" fillId="2" borderId="0" xfId="0" applyFont="1" applyBorder="1"/>
    <xf numFmtId="0" fontId="308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308" fillId="2" borderId="5" xfId="0" applyFont="1" applyBorder="1"/>
    <xf numFmtId="0" fontId="309" fillId="2" borderId="4" xfId="0" applyFont="1" applyBorder="1"/>
    <xf numFmtId="0" fontId="309" fillId="2" borderId="0" xfId="0" applyFont="1" applyBorder="1"/>
    <xf numFmtId="0" fontId="30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309" fillId="2" borderId="5" xfId="0" applyFont="1" applyBorder="1"/>
    <xf numFmtId="0" fontId="310" fillId="2" borderId="4" xfId="0" applyFont="1" applyBorder="1"/>
    <xf numFmtId="0" fontId="310" fillId="2" borderId="0" xfId="0" applyFont="1" applyBorder="1"/>
    <xf numFmtId="0" fontId="310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310" fillId="2" borderId="7" xfId="0" applyFont="1" applyBorder="1" applyAlignment="1">
      <alignment horizontal="center" vertical="center"/>
    </xf>
    <xf numFmtId="2" fontId="310" fillId="2" borderId="5" xfId="0" applyNumberFormat="1" applyFont="1" applyBorder="1" applyAlignment="1">
      <alignment horizontal="center"/>
    </xf>
    <xf numFmtId="0" fontId="310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311" fillId="2" borderId="4" xfId="0" applyFont="1" applyBorder="1"/>
    <xf numFmtId="0" fontId="311" fillId="2" borderId="0" xfId="0" applyFont="1" applyBorder="1"/>
    <xf numFmtId="0" fontId="311" fillId="2" borderId="0" xfId="0" applyFont="1" applyBorder="1" applyAlignment="1">
      <alignment horizontal="center"/>
    </xf>
    <xf numFmtId="0" fontId="311" fillId="2" borderId="9" xfId="0" applyFont="1" applyBorder="1" applyAlignment="1">
      <alignment horizontal="center"/>
    </xf>
    <xf numFmtId="0" fontId="311" fillId="2" borderId="10" xfId="0" applyFont="1" applyBorder="1" applyAlignment="1">
      <alignment horizontal="center"/>
    </xf>
    <xf numFmtId="0" fontId="311" fillId="2" borderId="5" xfId="0" applyFont="1" applyBorder="1"/>
    <xf numFmtId="0" fontId="2" fillId="2" borderId="4" xfId="0" applyFont="1" applyBorder="1"/>
    <xf numFmtId="0" fontId="312" fillId="2" borderId="0" xfId="0" applyFont="1" applyBorder="1"/>
    <xf numFmtId="0" fontId="2" fillId="2" borderId="0" xfId="0" applyFont="1" applyBorder="1" applyAlignment="1">
      <alignment horizontal="center"/>
    </xf>
    <xf numFmtId="0" fontId="312" fillId="2" borderId="0" xfId="0" applyFont="1" applyBorder="1" applyAlignment="1">
      <alignment horizontal="center"/>
    </xf>
    <xf numFmtId="0" fontId="312" fillId="2" borderId="9" xfId="0" applyFont="1" applyBorder="1"/>
    <xf numFmtId="0" fontId="312" fillId="2" borderId="10" xfId="0" applyFont="1" applyBorder="1"/>
    <xf numFmtId="0" fontId="312" fillId="2" borderId="5" xfId="0" applyFont="1" applyBorder="1"/>
    <xf numFmtId="0" fontId="313" fillId="2" borderId="4" xfId="0" applyFont="1" applyBorder="1"/>
    <xf numFmtId="0" fontId="313" fillId="2" borderId="0" xfId="0" applyFont="1" applyBorder="1"/>
    <xf numFmtId="0" fontId="313" fillId="2" borderId="0" xfId="0" applyFont="1" applyBorder="1" applyAlignment="1">
      <alignment horizontal="center"/>
    </xf>
    <xf numFmtId="0" fontId="313" fillId="2" borderId="5" xfId="0" applyFont="1" applyBorder="1"/>
    <xf numFmtId="0" fontId="2" fillId="2" borderId="4" xfId="0" applyFont="1" applyBorder="1"/>
    <xf numFmtId="0" fontId="314" fillId="2" borderId="0" xfId="0" applyFont="1" applyBorder="1"/>
    <xf numFmtId="0" fontId="314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314" fillId="2" borderId="5" xfId="0" applyFont="1" applyBorder="1"/>
    <xf numFmtId="0" fontId="316" fillId="2" borderId="4" xfId="0" applyFont="1" applyBorder="1"/>
    <xf numFmtId="0" fontId="316" fillId="2" borderId="0" xfId="0" applyFont="1" applyBorder="1"/>
    <xf numFmtId="0" fontId="316" fillId="2" borderId="0" xfId="0" applyFont="1" applyBorder="1" applyAlignment="1">
      <alignment horizontal="center"/>
    </xf>
    <xf numFmtId="0" fontId="315" fillId="2" borderId="0" xfId="0" applyFont="1" applyBorder="1" applyAlignment="1">
      <alignment horizontal="center"/>
    </xf>
    <xf numFmtId="0" fontId="31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317" fillId="2" borderId="0" xfId="0" applyFont="1" applyBorder="1"/>
    <xf numFmtId="0" fontId="317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31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319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2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22" fillId="2" borderId="5" xfId="0" applyFont="1" applyBorder="1"/>
    <xf numFmtId="1" fontId="322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2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2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2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2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2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2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3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3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3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4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4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4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5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5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35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51" fillId="2" borderId="5" xfId="0" applyFont="1" applyBorder="1"/>
    <xf numFmtId="0" fontId="2" fillId="2" borderId="4" xfId="0" applyFont="1" applyBorder="1"/>
    <xf numFmtId="0" fontId="352" fillId="2" borderId="0" xfId="0" applyFont="1" applyBorder="1"/>
    <xf numFmtId="0" fontId="352" fillId="2" borderId="0" xfId="0" applyFont="1" applyBorder="1" applyAlignment="1">
      <alignment horizontal="center"/>
    </xf>
    <xf numFmtId="1" fontId="352" fillId="2" borderId="0" xfId="0" applyNumberFormat="1" applyFont="1" applyBorder="1"/>
    <xf numFmtId="0" fontId="352" fillId="2" borderId="5" xfId="0" applyFont="1" applyBorder="1"/>
    <xf numFmtId="0" fontId="353" fillId="2" borderId="4" xfId="0" applyFont="1" applyBorder="1"/>
    <xf numFmtId="0" fontId="353" fillId="2" borderId="0" xfId="0" applyFont="1" applyBorder="1"/>
    <xf numFmtId="0" fontId="353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353" fillId="2" borderId="5" xfId="0" applyFont="1" applyBorder="1"/>
    <xf numFmtId="0" fontId="6" fillId="2" borderId="4" xfId="0" applyFont="1" applyBorder="1"/>
    <xf numFmtId="0" fontId="354" fillId="2" borderId="0" xfId="0" applyFont="1" applyBorder="1"/>
    <xf numFmtId="0" fontId="354" fillId="2" borderId="0" xfId="0" applyFont="1" applyBorder="1" applyAlignment="1">
      <alignment horizontal="center"/>
    </xf>
    <xf numFmtId="1" fontId="354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354" fillId="2" borderId="5" xfId="0" applyFont="1" applyBorder="1"/>
    <xf numFmtId="0" fontId="355" fillId="2" borderId="4" xfId="0" applyFont="1" applyBorder="1" applyAlignment="1">
      <alignment horizontal="center"/>
    </xf>
    <xf numFmtId="0" fontId="355" fillId="2" borderId="0" xfId="0" applyFont="1" applyBorder="1" applyAlignment="1">
      <alignment horizontal="center"/>
    </xf>
    <xf numFmtId="0" fontId="355" fillId="2" borderId="0" xfId="0" applyFont="1" applyBorder="1"/>
    <xf numFmtId="0" fontId="355" fillId="2" borderId="5" xfId="0" applyFont="1" applyBorder="1"/>
    <xf numFmtId="0" fontId="6" fillId="2" borderId="4" xfId="0" applyFont="1" applyBorder="1"/>
    <xf numFmtId="0" fontId="356" fillId="2" borderId="0" xfId="0" applyFont="1" applyBorder="1"/>
    <xf numFmtId="0" fontId="356" fillId="2" borderId="0" xfId="0" applyFont="1" applyBorder="1" applyAlignment="1">
      <alignment horizontal="center"/>
    </xf>
    <xf numFmtId="1" fontId="356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356" fillId="2" borderId="5" xfId="0" applyFont="1" applyBorder="1"/>
    <xf numFmtId="0" fontId="357" fillId="2" borderId="4" xfId="0" applyFont="1" applyBorder="1"/>
    <xf numFmtId="0" fontId="357" fillId="2" borderId="0" xfId="0" applyFont="1" applyBorder="1"/>
    <xf numFmtId="0" fontId="357" fillId="2" borderId="0" xfId="0" applyFont="1" applyBorder="1" applyAlignment="1">
      <alignment horizontal="center"/>
    </xf>
    <xf numFmtId="1" fontId="357" fillId="2" borderId="0" xfId="0" applyNumberFormat="1" applyFont="1" applyBorder="1"/>
    <xf numFmtId="0" fontId="357" fillId="2" borderId="5" xfId="0" applyFont="1" applyBorder="1"/>
    <xf numFmtId="0" fontId="358" fillId="2" borderId="4" xfId="0" applyFont="1" applyBorder="1"/>
    <xf numFmtId="0" fontId="358" fillId="2" borderId="0" xfId="0" applyFont="1" applyBorder="1"/>
    <xf numFmtId="0" fontId="358" fillId="2" borderId="0" xfId="0" applyFont="1" applyBorder="1" applyAlignment="1">
      <alignment horizontal="center"/>
    </xf>
    <xf numFmtId="1" fontId="358" fillId="2" borderId="0" xfId="0" applyNumberFormat="1" applyFont="1" applyBorder="1"/>
    <xf numFmtId="0" fontId="358" fillId="2" borderId="5" xfId="0" applyFont="1" applyBorder="1"/>
    <xf numFmtId="0" fontId="359" fillId="2" borderId="4" xfId="0" applyFont="1" applyBorder="1"/>
    <xf numFmtId="0" fontId="359" fillId="2" borderId="0" xfId="0" applyFont="1" applyBorder="1"/>
    <xf numFmtId="0" fontId="359" fillId="2" borderId="0" xfId="0" applyFont="1" applyBorder="1" applyAlignment="1">
      <alignment horizontal="center"/>
    </xf>
    <xf numFmtId="1" fontId="359" fillId="2" borderId="0" xfId="0" applyNumberFormat="1" applyFont="1" applyBorder="1"/>
    <xf numFmtId="0" fontId="359" fillId="2" borderId="5" xfId="0" applyFont="1" applyBorder="1"/>
    <xf numFmtId="0" fontId="360" fillId="2" borderId="11" xfId="0" applyFont="1" applyBorder="1"/>
    <xf numFmtId="0" fontId="360" fillId="2" borderId="12" xfId="0" applyFont="1" applyBorder="1"/>
    <xf numFmtId="0" fontId="360" fillId="2" borderId="12" xfId="0" applyFont="1" applyBorder="1" applyAlignment="1">
      <alignment horizontal="center"/>
    </xf>
    <xf numFmtId="1" fontId="360" fillId="2" borderId="12" xfId="0" applyNumberFormat="1" applyFont="1" applyBorder="1"/>
    <xf numFmtId="0" fontId="360" fillId="2" borderId="10" xfId="0" applyFont="1" applyBorder="1"/>
    <xf numFmtId="1" fontId="361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362" fillId="2" borderId="0" xfId="0" applyNumberFormat="1" applyFont="1"/>
    <xf numFmtId="1" fontId="363" fillId="2" borderId="0" xfId="0" applyNumberFormat="1" applyFont="1"/>
    <xf numFmtId="1" fontId="364" fillId="2" borderId="0" xfId="0" applyNumberFormat="1" applyFont="1"/>
    <xf numFmtId="1" fontId="365" fillId="2" borderId="0" xfId="0" applyNumberFormat="1" applyFont="1"/>
    <xf numFmtId="1" fontId="366" fillId="2" borderId="0" xfId="0" applyNumberFormat="1" applyFont="1"/>
    <xf numFmtId="1" fontId="367" fillId="2" borderId="0" xfId="0" applyNumberFormat="1" applyFont="1"/>
    <xf numFmtId="1" fontId="368" fillId="2" borderId="0" xfId="0" applyNumberFormat="1" applyFont="1"/>
    <xf numFmtId="1" fontId="369" fillId="2" borderId="0" xfId="0" applyNumberFormat="1" applyFont="1"/>
    <xf numFmtId="1" fontId="370" fillId="2" borderId="0" xfId="0" applyNumberFormat="1" applyFont="1"/>
    <xf numFmtId="1" fontId="371" fillId="2" borderId="0" xfId="0" applyNumberFormat="1" applyFont="1"/>
    <xf numFmtId="1" fontId="372" fillId="2" borderId="0" xfId="0" applyNumberFormat="1" applyFont="1"/>
    <xf numFmtId="1" fontId="373" fillId="2" borderId="0" xfId="0" applyNumberFormat="1" applyFont="1"/>
    <xf numFmtId="1" fontId="374" fillId="2" borderId="0" xfId="0" applyNumberFormat="1" applyFont="1"/>
    <xf numFmtId="1" fontId="375" fillId="2" borderId="0" xfId="0" applyNumberFormat="1" applyFont="1"/>
    <xf numFmtId="1" fontId="376" fillId="2" borderId="0" xfId="0" applyNumberFormat="1" applyFont="1"/>
    <xf numFmtId="1" fontId="377" fillId="2" borderId="0" xfId="0" applyNumberFormat="1" applyFont="1"/>
    <xf numFmtId="1" fontId="378" fillId="2" borderId="0" xfId="0" applyNumberFormat="1" applyFont="1"/>
    <xf numFmtId="1" fontId="379" fillId="2" borderId="0" xfId="0" applyNumberFormat="1" applyFont="1"/>
    <xf numFmtId="1" fontId="380" fillId="2" borderId="0" xfId="0" applyNumberFormat="1" applyFont="1"/>
    <xf numFmtId="1" fontId="381" fillId="2" borderId="0" xfId="0" applyNumberFormat="1" applyFont="1"/>
    <xf numFmtId="1" fontId="382" fillId="2" borderId="0" xfId="0" applyNumberFormat="1" applyFont="1"/>
    <xf numFmtId="1" fontId="383" fillId="2" borderId="0" xfId="0" applyNumberFormat="1" applyFont="1"/>
    <xf numFmtId="0" fontId="383" fillId="2" borderId="0" xfId="0" applyFont="1"/>
    <xf numFmtId="1" fontId="384" fillId="2" borderId="0" xfId="0" applyNumberFormat="1" applyFont="1"/>
    <xf numFmtId="1" fontId="385" fillId="2" borderId="0" xfId="0" applyNumberFormat="1" applyFont="1"/>
    <xf numFmtId="1" fontId="386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387" fillId="2" borderId="1" xfId="0" applyFont="1" applyBorder="1"/>
    <xf numFmtId="0" fontId="387" fillId="2" borderId="2" xfId="0" applyFont="1" applyBorder="1"/>
    <xf numFmtId="0" fontId="387" fillId="2" borderId="2" xfId="0" applyFont="1" applyBorder="1" applyAlignment="1">
      <alignment horizontal="center"/>
    </xf>
    <xf numFmtId="0" fontId="387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388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389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390" fillId="2" borderId="0" xfId="0" applyFont="1" applyBorder="1" applyAlignment="1">
      <alignment horizontal="left"/>
    </xf>
    <xf numFmtId="0" fontId="390" fillId="2" borderId="0" xfId="0" applyFont="1" applyBorder="1"/>
    <xf numFmtId="0" fontId="390" fillId="2" borderId="5" xfId="0" applyFont="1" applyBorder="1"/>
    <xf numFmtId="0" fontId="2" fillId="2" borderId="4" xfId="0" applyFont="1" applyBorder="1"/>
    <xf numFmtId="0" fontId="391" fillId="2" borderId="0" xfId="0" applyFont="1" applyBorder="1"/>
    <xf numFmtId="0" fontId="391" fillId="2" borderId="0" xfId="0" applyFont="1" applyBorder="1" applyAlignment="1">
      <alignment horizontal="center"/>
    </xf>
    <xf numFmtId="0" fontId="391" fillId="2" borderId="5" xfId="0" applyFont="1" applyBorder="1"/>
    <xf numFmtId="0" fontId="2" fillId="2" borderId="4" xfId="0" applyFont="1" applyBorder="1"/>
    <xf numFmtId="0" fontId="392" fillId="2" borderId="0" xfId="0" applyFont="1" applyBorder="1"/>
    <xf numFmtId="0" fontId="392" fillId="2" borderId="0" xfId="0" applyFont="1" applyBorder="1" applyAlignment="1">
      <alignment horizontal="center"/>
    </xf>
    <xf numFmtId="0" fontId="392" fillId="2" borderId="5" xfId="0" applyFont="1" applyBorder="1"/>
    <xf numFmtId="0" fontId="2" fillId="2" borderId="4" xfId="0" applyFont="1" applyBorder="1"/>
    <xf numFmtId="0" fontId="393" fillId="2" borderId="0" xfId="0" applyFont="1" applyBorder="1"/>
    <xf numFmtId="0" fontId="393" fillId="2" borderId="0" xfId="0" applyFont="1" applyBorder="1" applyAlignment="1">
      <alignment horizontal="center"/>
    </xf>
    <xf numFmtId="0" fontId="393" fillId="2" borderId="5" xfId="0" applyFont="1" applyBorder="1"/>
    <xf numFmtId="0" fontId="2" fillId="2" borderId="4" xfId="0" applyFont="1" applyBorder="1"/>
    <xf numFmtId="0" fontId="394" fillId="2" borderId="0" xfId="0" applyFont="1" applyBorder="1"/>
    <xf numFmtId="0" fontId="394" fillId="2" borderId="0" xfId="0" applyFont="1" applyBorder="1" applyAlignment="1">
      <alignment horizontal="center"/>
    </xf>
    <xf numFmtId="0" fontId="394" fillId="2" borderId="5" xfId="0" applyFont="1" applyBorder="1"/>
    <xf numFmtId="0" fontId="2" fillId="2" borderId="4" xfId="0" applyFont="1" applyBorder="1"/>
    <xf numFmtId="0" fontId="395" fillId="2" borderId="0" xfId="0" applyFont="1" applyBorder="1"/>
    <xf numFmtId="0" fontId="395" fillId="2" borderId="0" xfId="0" applyFont="1" applyBorder="1" applyAlignment="1">
      <alignment horizontal="center"/>
    </xf>
    <xf numFmtId="0" fontId="395" fillId="2" borderId="5" xfId="0" applyFont="1" applyBorder="1"/>
    <xf numFmtId="0" fontId="2" fillId="2" borderId="4" xfId="0" applyFont="1" applyBorder="1"/>
    <xf numFmtId="0" fontId="396" fillId="2" borderId="0" xfId="0" applyFont="1" applyBorder="1"/>
    <xf numFmtId="0" fontId="396" fillId="2" borderId="0" xfId="0" applyFont="1" applyBorder="1" applyAlignment="1">
      <alignment horizontal="center"/>
    </xf>
    <xf numFmtId="0" fontId="396" fillId="2" borderId="5" xfId="0" applyFont="1" applyBorder="1"/>
    <xf numFmtId="0" fontId="2" fillId="2" borderId="4" xfId="0" applyFont="1" applyBorder="1"/>
    <xf numFmtId="0" fontId="397" fillId="2" borderId="0" xfId="0" applyFont="1" applyBorder="1"/>
    <xf numFmtId="0" fontId="397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397" fillId="2" borderId="5" xfId="0" applyFont="1" applyBorder="1"/>
    <xf numFmtId="0" fontId="2" fillId="2" borderId="4" xfId="0" applyFont="1" applyBorder="1"/>
    <xf numFmtId="0" fontId="398" fillId="2" borderId="0" xfId="0" applyFont="1" applyBorder="1"/>
    <xf numFmtId="0" fontId="398" fillId="2" borderId="0" xfId="0" applyFont="1" applyBorder="1" applyAlignment="1">
      <alignment horizontal="center"/>
    </xf>
    <xf numFmtId="0" fontId="2" fillId="2" borderId="0" xfId="0" applyFont="1" applyBorder="1"/>
    <xf numFmtId="0" fontId="398" fillId="2" borderId="5" xfId="0" applyFont="1" applyBorder="1"/>
    <xf numFmtId="0" fontId="2" fillId="2" borderId="4" xfId="0" applyFont="1" applyBorder="1"/>
    <xf numFmtId="0" fontId="399" fillId="2" borderId="0" xfId="0" applyFont="1" applyBorder="1"/>
    <xf numFmtId="0" fontId="399" fillId="2" borderId="0" xfId="0" applyFont="1" applyBorder="1" applyAlignment="1">
      <alignment horizontal="center"/>
    </xf>
    <xf numFmtId="0" fontId="399" fillId="2" borderId="5" xfId="0" applyFont="1" applyBorder="1"/>
    <xf numFmtId="0" fontId="2" fillId="2" borderId="4" xfId="0" applyFont="1" applyBorder="1"/>
    <xf numFmtId="0" fontId="400" fillId="2" borderId="0" xfId="0" applyFont="1" applyBorder="1"/>
    <xf numFmtId="0" fontId="400" fillId="2" borderId="0" xfId="0" applyFont="1" applyBorder="1" applyAlignment="1">
      <alignment horizontal="center"/>
    </xf>
    <xf numFmtId="0" fontId="400" fillId="2" borderId="6" xfId="0" applyFont="1" applyBorder="1" applyAlignment="1">
      <alignment horizontal="center"/>
    </xf>
    <xf numFmtId="0" fontId="400" fillId="2" borderId="3" xfId="0" applyFont="1" applyBorder="1" applyAlignment="1">
      <alignment horizontal="center" wrapText="1"/>
    </xf>
    <xf numFmtId="0" fontId="400" fillId="2" borderId="5" xfId="0" applyFont="1" applyBorder="1"/>
    <xf numFmtId="0" fontId="401" fillId="2" borderId="4" xfId="0" applyFont="1" applyBorder="1"/>
    <xf numFmtId="0" fontId="401" fillId="2" borderId="0" xfId="0" applyFont="1" applyBorder="1"/>
    <xf numFmtId="0" fontId="401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401" fillId="2" borderId="5" xfId="0" applyFont="1" applyBorder="1"/>
    <xf numFmtId="0" fontId="402" fillId="2" borderId="4" xfId="0" applyFont="1" applyBorder="1"/>
    <xf numFmtId="0" fontId="402" fillId="2" borderId="0" xfId="0" applyFont="1" applyBorder="1"/>
    <xf numFmtId="0" fontId="402" fillId="2" borderId="0" xfId="0" applyFont="1" applyBorder="1" applyAlignment="1">
      <alignment horizontal="center"/>
    </xf>
    <xf numFmtId="0" fontId="402" fillId="2" borderId="7" xfId="0" applyFont="1" applyBorder="1"/>
    <xf numFmtId="0" fontId="402" fillId="2" borderId="5" xfId="0" applyFont="1" applyBorder="1"/>
    <xf numFmtId="0" fontId="403" fillId="2" borderId="4" xfId="0" applyFont="1" applyBorder="1"/>
    <xf numFmtId="0" fontId="403" fillId="2" borderId="0" xfId="0" applyFont="1" applyBorder="1"/>
    <xf numFmtId="0" fontId="403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403" fillId="2" borderId="5" xfId="0" applyFont="1" applyBorder="1"/>
    <xf numFmtId="0" fontId="404" fillId="2" borderId="4" xfId="0" applyFont="1" applyBorder="1"/>
    <xf numFmtId="0" fontId="404" fillId="2" borderId="0" xfId="0" applyFont="1" applyBorder="1"/>
    <xf numFmtId="0" fontId="40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404" fillId="2" borderId="5" xfId="0" applyFont="1" applyBorder="1"/>
    <xf numFmtId="0" fontId="405" fillId="2" borderId="4" xfId="0" applyFont="1" applyBorder="1"/>
    <xf numFmtId="0" fontId="405" fillId="2" borderId="0" xfId="0" applyFont="1" applyBorder="1"/>
    <xf numFmtId="0" fontId="405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405" fillId="2" borderId="7" xfId="0" applyFont="1" applyBorder="1" applyAlignment="1">
      <alignment horizontal="center" vertical="center"/>
    </xf>
    <xf numFmtId="2" fontId="405" fillId="2" borderId="5" xfId="0" applyNumberFormat="1" applyFont="1" applyBorder="1" applyAlignment="1">
      <alignment horizontal="center"/>
    </xf>
    <xf numFmtId="0" fontId="405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406" fillId="2" borderId="4" xfId="0" applyFont="1" applyBorder="1"/>
    <xf numFmtId="0" fontId="406" fillId="2" borderId="0" xfId="0" applyFont="1" applyBorder="1"/>
    <xf numFmtId="0" fontId="406" fillId="2" borderId="0" xfId="0" applyFont="1" applyBorder="1" applyAlignment="1">
      <alignment horizontal="center"/>
    </xf>
    <xf numFmtId="0" fontId="406" fillId="2" borderId="9" xfId="0" applyFont="1" applyBorder="1" applyAlignment="1">
      <alignment horizontal="center"/>
    </xf>
    <xf numFmtId="0" fontId="406" fillId="2" borderId="10" xfId="0" applyFont="1" applyBorder="1" applyAlignment="1">
      <alignment horizontal="center"/>
    </xf>
    <xf numFmtId="0" fontId="406" fillId="2" borderId="5" xfId="0" applyFont="1" applyBorder="1"/>
    <xf numFmtId="0" fontId="2" fillId="2" borderId="4" xfId="0" applyFont="1" applyBorder="1"/>
    <xf numFmtId="0" fontId="407" fillId="2" borderId="0" xfId="0" applyFont="1" applyBorder="1"/>
    <xf numFmtId="0" fontId="2" fillId="2" borderId="0" xfId="0" applyFont="1" applyBorder="1" applyAlignment="1">
      <alignment horizontal="center"/>
    </xf>
    <xf numFmtId="0" fontId="407" fillId="2" borderId="0" xfId="0" applyFont="1" applyBorder="1" applyAlignment="1">
      <alignment horizontal="center"/>
    </xf>
    <xf numFmtId="0" fontId="407" fillId="2" borderId="9" xfId="0" applyFont="1" applyBorder="1"/>
    <xf numFmtId="0" fontId="407" fillId="2" borderId="10" xfId="0" applyFont="1" applyBorder="1"/>
    <xf numFmtId="0" fontId="407" fillId="2" borderId="5" xfId="0" applyFont="1" applyBorder="1"/>
    <xf numFmtId="0" fontId="408" fillId="2" borderId="4" xfId="0" applyFont="1" applyBorder="1"/>
    <xf numFmtId="0" fontId="408" fillId="2" borderId="0" xfId="0" applyFont="1" applyBorder="1"/>
    <xf numFmtId="0" fontId="408" fillId="2" borderId="0" xfId="0" applyFont="1" applyBorder="1" applyAlignment="1">
      <alignment horizontal="center"/>
    </xf>
    <xf numFmtId="0" fontId="408" fillId="2" borderId="5" xfId="0" applyFont="1" applyBorder="1"/>
    <xf numFmtId="0" fontId="2" fillId="2" borderId="4" xfId="0" applyFont="1" applyBorder="1"/>
    <xf numFmtId="0" fontId="409" fillId="2" borderId="0" xfId="0" applyFont="1" applyBorder="1"/>
    <xf numFmtId="0" fontId="409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409" fillId="2" borderId="5" xfId="0" applyFont="1" applyBorder="1"/>
    <xf numFmtId="0" fontId="411" fillId="2" borderId="4" xfId="0" applyFont="1" applyBorder="1"/>
    <xf numFmtId="0" fontId="411" fillId="2" borderId="0" xfId="0" applyFont="1" applyBorder="1"/>
    <xf numFmtId="0" fontId="411" fillId="2" borderId="0" xfId="0" applyFont="1" applyBorder="1" applyAlignment="1">
      <alignment horizontal="center"/>
    </xf>
    <xf numFmtId="0" fontId="410" fillId="2" borderId="0" xfId="0" applyFont="1" applyBorder="1" applyAlignment="1">
      <alignment horizontal="center"/>
    </xf>
    <xf numFmtId="0" fontId="41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412" fillId="2" borderId="0" xfId="0" applyFont="1" applyBorder="1"/>
    <xf numFmtId="0" fontId="412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41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414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1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17" fillId="2" borderId="5" xfId="0" applyFont="1" applyBorder="1"/>
    <xf numFmtId="1" fontId="417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1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1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2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2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2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3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3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4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4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4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44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4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44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44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446" fillId="2" borderId="5" xfId="0" applyFont="1" applyBorder="1"/>
    <xf numFmtId="0" fontId="2" fillId="2" borderId="4" xfId="0" applyFont="1" applyBorder="1"/>
    <xf numFmtId="0" fontId="447" fillId="2" borderId="0" xfId="0" applyFont="1" applyBorder="1"/>
    <xf numFmtId="0" fontId="447" fillId="2" borderId="0" xfId="0" applyFont="1" applyBorder="1" applyAlignment="1">
      <alignment horizontal="center"/>
    </xf>
    <xf numFmtId="1" fontId="447" fillId="2" borderId="0" xfId="0" applyNumberFormat="1" applyFont="1" applyBorder="1"/>
    <xf numFmtId="0" fontId="447" fillId="2" borderId="5" xfId="0" applyFont="1" applyBorder="1"/>
    <xf numFmtId="0" fontId="448" fillId="2" borderId="4" xfId="0" applyFont="1" applyBorder="1"/>
    <xf numFmtId="0" fontId="448" fillId="2" borderId="0" xfId="0" applyFont="1" applyBorder="1"/>
    <xf numFmtId="0" fontId="448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448" fillId="2" borderId="5" xfId="0" applyFont="1" applyBorder="1"/>
    <xf numFmtId="0" fontId="6" fillId="2" borderId="4" xfId="0" applyFont="1" applyBorder="1"/>
    <xf numFmtId="0" fontId="449" fillId="2" borderId="0" xfId="0" applyFont="1" applyBorder="1"/>
    <xf numFmtId="0" fontId="449" fillId="2" borderId="0" xfId="0" applyFont="1" applyBorder="1" applyAlignment="1">
      <alignment horizontal="center"/>
    </xf>
    <xf numFmtId="1" fontId="449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449" fillId="2" borderId="5" xfId="0" applyFont="1" applyBorder="1"/>
    <xf numFmtId="0" fontId="450" fillId="2" borderId="4" xfId="0" applyFont="1" applyBorder="1" applyAlignment="1">
      <alignment horizontal="center"/>
    </xf>
    <xf numFmtId="0" fontId="450" fillId="2" borderId="0" xfId="0" applyFont="1" applyBorder="1" applyAlignment="1">
      <alignment horizontal="center"/>
    </xf>
    <xf numFmtId="0" fontId="450" fillId="2" borderId="0" xfId="0" applyFont="1" applyBorder="1"/>
    <xf numFmtId="0" fontId="450" fillId="2" borderId="5" xfId="0" applyFont="1" applyBorder="1"/>
    <xf numFmtId="0" fontId="6" fillId="2" borderId="4" xfId="0" applyFont="1" applyBorder="1"/>
    <xf numFmtId="0" fontId="451" fillId="2" borderId="0" xfId="0" applyFont="1" applyBorder="1"/>
    <xf numFmtId="0" fontId="451" fillId="2" borderId="0" xfId="0" applyFont="1" applyBorder="1" applyAlignment="1">
      <alignment horizontal="center"/>
    </xf>
    <xf numFmtId="1" fontId="451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451" fillId="2" borderId="5" xfId="0" applyFont="1" applyBorder="1"/>
    <xf numFmtId="0" fontId="452" fillId="2" borderId="4" xfId="0" applyFont="1" applyBorder="1"/>
    <xf numFmtId="0" fontId="452" fillId="2" borderId="0" xfId="0" applyFont="1" applyBorder="1"/>
    <xf numFmtId="0" fontId="452" fillId="2" borderId="0" xfId="0" applyFont="1" applyBorder="1" applyAlignment="1">
      <alignment horizontal="center"/>
    </xf>
    <xf numFmtId="1" fontId="452" fillId="2" borderId="0" xfId="0" applyNumberFormat="1" applyFont="1" applyBorder="1"/>
    <xf numFmtId="0" fontId="452" fillId="2" borderId="5" xfId="0" applyFont="1" applyBorder="1"/>
    <xf numFmtId="0" fontId="453" fillId="2" borderId="4" xfId="0" applyFont="1" applyBorder="1"/>
    <xf numFmtId="0" fontId="453" fillId="2" borderId="0" xfId="0" applyFont="1" applyBorder="1"/>
    <xf numFmtId="0" fontId="453" fillId="2" borderId="0" xfId="0" applyFont="1" applyBorder="1" applyAlignment="1">
      <alignment horizontal="center"/>
    </xf>
    <xf numFmtId="1" fontId="453" fillId="2" borderId="0" xfId="0" applyNumberFormat="1" applyFont="1" applyBorder="1"/>
    <xf numFmtId="0" fontId="453" fillId="2" borderId="5" xfId="0" applyFont="1" applyBorder="1"/>
    <xf numFmtId="0" fontId="454" fillId="2" borderId="4" xfId="0" applyFont="1" applyBorder="1"/>
    <xf numFmtId="0" fontId="454" fillId="2" borderId="0" xfId="0" applyFont="1" applyBorder="1"/>
    <xf numFmtId="0" fontId="454" fillId="2" borderId="0" xfId="0" applyFont="1" applyBorder="1" applyAlignment="1">
      <alignment horizontal="center"/>
    </xf>
    <xf numFmtId="1" fontId="454" fillId="2" borderId="0" xfId="0" applyNumberFormat="1" applyFont="1" applyBorder="1"/>
    <xf numFmtId="0" fontId="454" fillId="2" borderId="5" xfId="0" applyFont="1" applyBorder="1"/>
    <xf numFmtId="0" fontId="455" fillId="2" borderId="11" xfId="0" applyFont="1" applyBorder="1"/>
    <xf numFmtId="0" fontId="455" fillId="2" borderId="12" xfId="0" applyFont="1" applyBorder="1"/>
    <xf numFmtId="0" fontId="455" fillId="2" borderId="12" xfId="0" applyFont="1" applyBorder="1" applyAlignment="1">
      <alignment horizontal="center"/>
    </xf>
    <xf numFmtId="1" fontId="455" fillId="2" borderId="12" xfId="0" applyNumberFormat="1" applyFont="1" applyBorder="1"/>
    <xf numFmtId="0" fontId="455" fillId="2" borderId="10" xfId="0" applyFont="1" applyBorder="1"/>
    <xf numFmtId="1" fontId="456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457" fillId="2" borderId="0" xfId="0" applyNumberFormat="1" applyFont="1"/>
    <xf numFmtId="1" fontId="458" fillId="2" borderId="0" xfId="0" applyNumberFormat="1" applyFont="1"/>
    <xf numFmtId="1" fontId="459" fillId="2" borderId="0" xfId="0" applyNumberFormat="1" applyFont="1"/>
    <xf numFmtId="1" fontId="460" fillId="2" borderId="0" xfId="0" applyNumberFormat="1" applyFont="1"/>
    <xf numFmtId="1" fontId="461" fillId="2" borderId="0" xfId="0" applyNumberFormat="1" applyFont="1"/>
    <xf numFmtId="1" fontId="462" fillId="2" borderId="0" xfId="0" applyNumberFormat="1" applyFont="1"/>
    <xf numFmtId="1" fontId="463" fillId="2" borderId="0" xfId="0" applyNumberFormat="1" applyFont="1"/>
    <xf numFmtId="1" fontId="464" fillId="2" borderId="0" xfId="0" applyNumberFormat="1" applyFont="1"/>
    <xf numFmtId="1" fontId="465" fillId="2" borderId="0" xfId="0" applyNumberFormat="1" applyFont="1"/>
    <xf numFmtId="1" fontId="466" fillId="2" borderId="0" xfId="0" applyNumberFormat="1" applyFont="1"/>
    <xf numFmtId="1" fontId="467" fillId="2" borderId="0" xfId="0" applyNumberFormat="1" applyFont="1"/>
    <xf numFmtId="1" fontId="468" fillId="2" borderId="0" xfId="0" applyNumberFormat="1" applyFont="1"/>
    <xf numFmtId="1" fontId="469" fillId="2" borderId="0" xfId="0" applyNumberFormat="1" applyFont="1"/>
    <xf numFmtId="1" fontId="470" fillId="2" borderId="0" xfId="0" applyNumberFormat="1" applyFont="1"/>
    <xf numFmtId="1" fontId="471" fillId="2" borderId="0" xfId="0" applyNumberFormat="1" applyFont="1"/>
    <xf numFmtId="1" fontId="472" fillId="2" borderId="0" xfId="0" applyNumberFormat="1" applyFont="1"/>
    <xf numFmtId="1" fontId="473" fillId="2" borderId="0" xfId="0" applyNumberFormat="1" applyFont="1"/>
    <xf numFmtId="1" fontId="474" fillId="2" borderId="0" xfId="0" applyNumberFormat="1" applyFont="1"/>
    <xf numFmtId="1" fontId="475" fillId="2" borderId="0" xfId="0" applyNumberFormat="1" applyFont="1"/>
    <xf numFmtId="1" fontId="476" fillId="2" borderId="0" xfId="0" applyNumberFormat="1" applyFont="1"/>
    <xf numFmtId="1" fontId="477" fillId="2" borderId="0" xfId="0" applyNumberFormat="1" applyFont="1"/>
    <xf numFmtId="1" fontId="478" fillId="2" borderId="0" xfId="0" applyNumberFormat="1" applyFont="1"/>
    <xf numFmtId="0" fontId="478" fillId="2" borderId="0" xfId="0" applyFont="1"/>
    <xf numFmtId="1" fontId="479" fillId="2" borderId="0" xfId="0" applyNumberFormat="1" applyFont="1"/>
    <xf numFmtId="1" fontId="480" fillId="2" borderId="0" xfId="0" applyNumberFormat="1" applyFont="1"/>
    <xf numFmtId="1" fontId="481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482" fillId="2" borderId="1" xfId="0" applyFont="1" applyBorder="1"/>
    <xf numFmtId="0" fontId="482" fillId="2" borderId="2" xfId="0" applyFont="1" applyBorder="1"/>
    <xf numFmtId="0" fontId="482" fillId="2" borderId="2" xfId="0" applyFont="1" applyBorder="1" applyAlignment="1">
      <alignment horizontal="center"/>
    </xf>
    <xf numFmtId="0" fontId="482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483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484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485" fillId="2" borderId="0" xfId="0" applyFont="1" applyBorder="1" applyAlignment="1">
      <alignment horizontal="left"/>
    </xf>
    <xf numFmtId="0" fontId="485" fillId="2" borderId="0" xfId="0" applyFont="1" applyBorder="1"/>
    <xf numFmtId="0" fontId="485" fillId="2" borderId="5" xfId="0" applyFont="1" applyBorder="1"/>
    <xf numFmtId="0" fontId="2" fillId="2" borderId="4" xfId="0" applyFont="1" applyBorder="1"/>
    <xf numFmtId="0" fontId="486" fillId="2" borderId="0" xfId="0" applyFont="1" applyBorder="1"/>
    <xf numFmtId="0" fontId="486" fillId="2" borderId="0" xfId="0" applyFont="1" applyBorder="1" applyAlignment="1">
      <alignment horizontal="center"/>
    </xf>
    <xf numFmtId="0" fontId="486" fillId="2" borderId="5" xfId="0" applyFont="1" applyBorder="1"/>
    <xf numFmtId="0" fontId="2" fillId="2" borderId="4" xfId="0" applyFont="1" applyBorder="1"/>
    <xf numFmtId="0" fontId="487" fillId="2" borderId="0" xfId="0" applyFont="1" applyBorder="1"/>
    <xf numFmtId="0" fontId="487" fillId="2" borderId="0" xfId="0" applyFont="1" applyBorder="1" applyAlignment="1">
      <alignment horizontal="center"/>
    </xf>
    <xf numFmtId="0" fontId="487" fillId="2" borderId="5" xfId="0" applyFont="1" applyBorder="1"/>
    <xf numFmtId="0" fontId="2" fillId="2" borderId="4" xfId="0" applyFont="1" applyBorder="1"/>
    <xf numFmtId="0" fontId="488" fillId="2" borderId="0" xfId="0" applyFont="1" applyBorder="1"/>
    <xf numFmtId="0" fontId="488" fillId="2" borderId="0" xfId="0" applyFont="1" applyBorder="1" applyAlignment="1">
      <alignment horizontal="center"/>
    </xf>
    <xf numFmtId="0" fontId="488" fillId="2" borderId="5" xfId="0" applyFont="1" applyBorder="1"/>
    <xf numFmtId="0" fontId="2" fillId="2" borderId="4" xfId="0" applyFont="1" applyBorder="1"/>
    <xf numFmtId="0" fontId="489" fillId="2" borderId="0" xfId="0" applyFont="1" applyBorder="1"/>
    <xf numFmtId="0" fontId="489" fillId="2" borderId="0" xfId="0" applyFont="1" applyBorder="1" applyAlignment="1">
      <alignment horizontal="center"/>
    </xf>
    <xf numFmtId="0" fontId="489" fillId="2" borderId="5" xfId="0" applyFont="1" applyBorder="1"/>
    <xf numFmtId="0" fontId="2" fillId="2" borderId="4" xfId="0" applyFont="1" applyBorder="1"/>
    <xf numFmtId="0" fontId="490" fillId="2" borderId="0" xfId="0" applyFont="1" applyBorder="1"/>
    <xf numFmtId="0" fontId="490" fillId="2" borderId="0" xfId="0" applyFont="1" applyBorder="1" applyAlignment="1">
      <alignment horizontal="center"/>
    </xf>
    <xf numFmtId="0" fontId="490" fillId="2" borderId="5" xfId="0" applyFont="1" applyBorder="1"/>
    <xf numFmtId="0" fontId="2" fillId="2" borderId="4" xfId="0" applyFont="1" applyBorder="1"/>
    <xf numFmtId="0" fontId="491" fillId="2" borderId="0" xfId="0" applyFont="1" applyBorder="1"/>
    <xf numFmtId="0" fontId="491" fillId="2" borderId="0" xfId="0" applyFont="1" applyBorder="1" applyAlignment="1">
      <alignment horizontal="center"/>
    </xf>
    <xf numFmtId="0" fontId="491" fillId="2" borderId="5" xfId="0" applyFont="1" applyBorder="1"/>
    <xf numFmtId="0" fontId="2" fillId="2" borderId="4" xfId="0" applyFont="1" applyBorder="1"/>
    <xf numFmtId="0" fontId="492" fillId="2" borderId="0" xfId="0" applyFont="1" applyBorder="1"/>
    <xf numFmtId="0" fontId="492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492" fillId="2" borderId="5" xfId="0" applyFont="1" applyBorder="1"/>
    <xf numFmtId="0" fontId="2" fillId="2" borderId="4" xfId="0" applyFont="1" applyBorder="1"/>
    <xf numFmtId="0" fontId="493" fillId="2" borderId="0" xfId="0" applyFont="1" applyBorder="1"/>
    <xf numFmtId="0" fontId="493" fillId="2" borderId="0" xfId="0" applyFont="1" applyBorder="1" applyAlignment="1">
      <alignment horizontal="center"/>
    </xf>
    <xf numFmtId="0" fontId="2" fillId="2" borderId="0" xfId="0" applyFont="1" applyBorder="1"/>
    <xf numFmtId="0" fontId="493" fillId="2" borderId="5" xfId="0" applyFont="1" applyBorder="1"/>
    <xf numFmtId="0" fontId="2" fillId="2" borderId="4" xfId="0" applyFont="1" applyBorder="1"/>
    <xf numFmtId="0" fontId="494" fillId="2" borderId="0" xfId="0" applyFont="1" applyBorder="1"/>
    <xf numFmtId="0" fontId="494" fillId="2" borderId="0" xfId="0" applyFont="1" applyBorder="1" applyAlignment="1">
      <alignment horizontal="center"/>
    </xf>
    <xf numFmtId="0" fontId="494" fillId="2" borderId="5" xfId="0" applyFont="1" applyBorder="1"/>
    <xf numFmtId="0" fontId="2" fillId="2" borderId="4" xfId="0" applyFont="1" applyBorder="1"/>
    <xf numFmtId="0" fontId="495" fillId="2" borderId="0" xfId="0" applyFont="1" applyBorder="1"/>
    <xf numFmtId="0" fontId="495" fillId="2" borderId="0" xfId="0" applyFont="1" applyBorder="1" applyAlignment="1">
      <alignment horizontal="center"/>
    </xf>
    <xf numFmtId="0" fontId="495" fillId="2" borderId="6" xfId="0" applyFont="1" applyBorder="1" applyAlignment="1">
      <alignment horizontal="center"/>
    </xf>
    <xf numFmtId="0" fontId="495" fillId="2" borderId="3" xfId="0" applyFont="1" applyBorder="1" applyAlignment="1">
      <alignment horizontal="center" wrapText="1"/>
    </xf>
    <xf numFmtId="0" fontId="495" fillId="2" borderId="5" xfId="0" applyFont="1" applyBorder="1"/>
    <xf numFmtId="0" fontId="496" fillId="2" borderId="4" xfId="0" applyFont="1" applyBorder="1"/>
    <xf numFmtId="0" fontId="496" fillId="2" borderId="0" xfId="0" applyFont="1" applyBorder="1"/>
    <xf numFmtId="0" fontId="496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496" fillId="2" borderId="5" xfId="0" applyFont="1" applyBorder="1"/>
    <xf numFmtId="0" fontId="497" fillId="2" borderId="4" xfId="0" applyFont="1" applyBorder="1"/>
    <xf numFmtId="0" fontId="497" fillId="2" borderId="0" xfId="0" applyFont="1" applyBorder="1"/>
    <xf numFmtId="0" fontId="497" fillId="2" borderId="0" xfId="0" applyFont="1" applyBorder="1" applyAlignment="1">
      <alignment horizontal="center"/>
    </xf>
    <xf numFmtId="0" fontId="497" fillId="2" borderId="7" xfId="0" applyFont="1" applyBorder="1"/>
    <xf numFmtId="0" fontId="497" fillId="2" borderId="5" xfId="0" applyFont="1" applyBorder="1"/>
    <xf numFmtId="0" fontId="498" fillId="2" borderId="4" xfId="0" applyFont="1" applyBorder="1"/>
    <xf numFmtId="0" fontId="498" fillId="2" borderId="0" xfId="0" applyFont="1" applyBorder="1"/>
    <xf numFmtId="0" fontId="498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498" fillId="2" borderId="5" xfId="0" applyFont="1" applyBorder="1"/>
    <xf numFmtId="0" fontId="499" fillId="2" borderId="4" xfId="0" applyFont="1" applyBorder="1"/>
    <xf numFmtId="0" fontId="499" fillId="2" borderId="0" xfId="0" applyFont="1" applyBorder="1"/>
    <xf numFmtId="0" fontId="49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499" fillId="2" borderId="5" xfId="0" applyFont="1" applyBorder="1"/>
    <xf numFmtId="0" fontId="500" fillId="2" borderId="4" xfId="0" applyFont="1" applyBorder="1"/>
    <xf numFmtId="0" fontId="500" fillId="2" borderId="0" xfId="0" applyFont="1" applyBorder="1"/>
    <xf numFmtId="0" fontId="500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500" fillId="2" borderId="7" xfId="0" applyFont="1" applyBorder="1" applyAlignment="1">
      <alignment horizontal="center" vertical="center"/>
    </xf>
    <xf numFmtId="2" fontId="500" fillId="2" borderId="5" xfId="0" applyNumberFormat="1" applyFont="1" applyBorder="1" applyAlignment="1">
      <alignment horizontal="center"/>
    </xf>
    <xf numFmtId="0" fontId="500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501" fillId="2" borderId="4" xfId="0" applyFont="1" applyBorder="1"/>
    <xf numFmtId="0" fontId="501" fillId="2" borderId="0" xfId="0" applyFont="1" applyBorder="1"/>
    <xf numFmtId="0" fontId="501" fillId="2" borderId="0" xfId="0" applyFont="1" applyBorder="1" applyAlignment="1">
      <alignment horizontal="center"/>
    </xf>
    <xf numFmtId="0" fontId="501" fillId="2" borderId="9" xfId="0" applyFont="1" applyBorder="1" applyAlignment="1">
      <alignment horizontal="center"/>
    </xf>
    <xf numFmtId="0" fontId="501" fillId="2" borderId="10" xfId="0" applyFont="1" applyBorder="1" applyAlignment="1">
      <alignment horizontal="center"/>
    </xf>
    <xf numFmtId="0" fontId="501" fillId="2" borderId="5" xfId="0" applyFont="1" applyBorder="1"/>
    <xf numFmtId="0" fontId="2" fillId="2" borderId="4" xfId="0" applyFont="1" applyBorder="1"/>
    <xf numFmtId="0" fontId="502" fillId="2" borderId="0" xfId="0" applyFont="1" applyBorder="1"/>
    <xf numFmtId="0" fontId="2" fillId="2" borderId="0" xfId="0" applyFont="1" applyBorder="1" applyAlignment="1">
      <alignment horizontal="center"/>
    </xf>
    <xf numFmtId="0" fontId="502" fillId="2" borderId="0" xfId="0" applyFont="1" applyBorder="1" applyAlignment="1">
      <alignment horizontal="center"/>
    </xf>
    <xf numFmtId="0" fontId="502" fillId="2" borderId="9" xfId="0" applyFont="1" applyBorder="1"/>
    <xf numFmtId="0" fontId="502" fillId="2" borderId="10" xfId="0" applyFont="1" applyBorder="1"/>
    <xf numFmtId="0" fontId="502" fillId="2" borderId="5" xfId="0" applyFont="1" applyBorder="1"/>
    <xf numFmtId="0" fontId="503" fillId="2" borderId="4" xfId="0" applyFont="1" applyBorder="1"/>
    <xf numFmtId="0" fontId="503" fillId="2" borderId="0" xfId="0" applyFont="1" applyBorder="1"/>
    <xf numFmtId="0" fontId="503" fillId="2" borderId="0" xfId="0" applyFont="1" applyBorder="1" applyAlignment="1">
      <alignment horizontal="center"/>
    </xf>
    <xf numFmtId="0" fontId="503" fillId="2" borderId="5" xfId="0" applyFont="1" applyBorder="1"/>
    <xf numFmtId="0" fontId="2" fillId="2" borderId="4" xfId="0" applyFont="1" applyBorder="1"/>
    <xf numFmtId="0" fontId="504" fillId="2" borderId="0" xfId="0" applyFont="1" applyBorder="1"/>
    <xf numFmtId="0" fontId="504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504" fillId="2" borderId="5" xfId="0" applyFont="1" applyBorder="1"/>
    <xf numFmtId="0" fontId="506" fillId="2" borderId="4" xfId="0" applyFont="1" applyBorder="1"/>
    <xf numFmtId="0" fontId="506" fillId="2" borderId="0" xfId="0" applyFont="1" applyBorder="1"/>
    <xf numFmtId="0" fontId="506" fillId="2" borderId="0" xfId="0" applyFont="1" applyBorder="1" applyAlignment="1">
      <alignment horizontal="center"/>
    </xf>
    <xf numFmtId="0" fontId="505" fillId="2" borderId="0" xfId="0" applyFont="1" applyBorder="1" applyAlignment="1">
      <alignment horizontal="center"/>
    </xf>
    <xf numFmtId="0" fontId="50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507" fillId="2" borderId="0" xfId="0" applyFont="1" applyBorder="1"/>
    <xf numFmtId="0" fontId="507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50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509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1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12" fillId="2" borderId="5" xfId="0" applyFont="1" applyBorder="1"/>
    <xf numFmtId="1" fontId="512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1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1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1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1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1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1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2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2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2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2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2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3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3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3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3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53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3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3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4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54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54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541" fillId="2" borderId="5" xfId="0" applyFont="1" applyBorder="1"/>
    <xf numFmtId="0" fontId="2" fillId="2" borderId="4" xfId="0" applyFont="1" applyBorder="1"/>
    <xf numFmtId="0" fontId="542" fillId="2" borderId="0" xfId="0" applyFont="1" applyBorder="1"/>
    <xf numFmtId="0" fontId="542" fillId="2" borderId="0" xfId="0" applyFont="1" applyBorder="1" applyAlignment="1">
      <alignment horizontal="center"/>
    </xf>
    <xf numFmtId="1" fontId="542" fillId="2" borderId="0" xfId="0" applyNumberFormat="1" applyFont="1" applyBorder="1"/>
    <xf numFmtId="0" fontId="542" fillId="2" borderId="5" xfId="0" applyFont="1" applyBorder="1"/>
    <xf numFmtId="0" fontId="543" fillId="2" borderId="4" xfId="0" applyFont="1" applyBorder="1"/>
    <xf numFmtId="0" fontId="543" fillId="2" borderId="0" xfId="0" applyFont="1" applyBorder="1"/>
    <xf numFmtId="0" fontId="543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543" fillId="2" borderId="5" xfId="0" applyFont="1" applyBorder="1"/>
    <xf numFmtId="0" fontId="6" fillId="2" borderId="4" xfId="0" applyFont="1" applyBorder="1"/>
    <xf numFmtId="0" fontId="544" fillId="2" borderId="0" xfId="0" applyFont="1" applyBorder="1"/>
    <xf numFmtId="0" fontId="544" fillId="2" borderId="0" xfId="0" applyFont="1" applyBorder="1" applyAlignment="1">
      <alignment horizontal="center"/>
    </xf>
    <xf numFmtId="1" fontId="544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544" fillId="2" borderId="5" xfId="0" applyFont="1" applyBorder="1"/>
    <xf numFmtId="0" fontId="545" fillId="2" borderId="4" xfId="0" applyFont="1" applyBorder="1" applyAlignment="1">
      <alignment horizontal="center"/>
    </xf>
    <xf numFmtId="0" fontId="545" fillId="2" borderId="0" xfId="0" applyFont="1" applyBorder="1" applyAlignment="1">
      <alignment horizontal="center"/>
    </xf>
    <xf numFmtId="0" fontId="545" fillId="2" borderId="0" xfId="0" applyFont="1" applyBorder="1"/>
    <xf numFmtId="0" fontId="545" fillId="2" borderId="5" xfId="0" applyFont="1" applyBorder="1"/>
    <xf numFmtId="0" fontId="6" fillId="2" borderId="4" xfId="0" applyFont="1" applyBorder="1"/>
    <xf numFmtId="0" fontId="546" fillId="2" borderId="0" xfId="0" applyFont="1" applyBorder="1"/>
    <xf numFmtId="0" fontId="546" fillId="2" borderId="0" xfId="0" applyFont="1" applyBorder="1" applyAlignment="1">
      <alignment horizontal="center"/>
    </xf>
    <xf numFmtId="1" fontId="546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546" fillId="2" borderId="5" xfId="0" applyFont="1" applyBorder="1"/>
    <xf numFmtId="0" fontId="547" fillId="2" borderId="4" xfId="0" applyFont="1" applyBorder="1"/>
    <xf numFmtId="0" fontId="547" fillId="2" borderId="0" xfId="0" applyFont="1" applyBorder="1"/>
    <xf numFmtId="0" fontId="547" fillId="2" borderId="0" xfId="0" applyFont="1" applyBorder="1" applyAlignment="1">
      <alignment horizontal="center"/>
    </xf>
    <xf numFmtId="1" fontId="547" fillId="2" borderId="0" xfId="0" applyNumberFormat="1" applyFont="1" applyBorder="1"/>
    <xf numFmtId="0" fontId="547" fillId="2" borderId="5" xfId="0" applyFont="1" applyBorder="1"/>
    <xf numFmtId="0" fontId="548" fillId="2" borderId="4" xfId="0" applyFont="1" applyBorder="1"/>
    <xf numFmtId="0" fontId="548" fillId="2" borderId="0" xfId="0" applyFont="1" applyBorder="1"/>
    <xf numFmtId="0" fontId="548" fillId="2" borderId="0" xfId="0" applyFont="1" applyBorder="1" applyAlignment="1">
      <alignment horizontal="center"/>
    </xf>
    <xf numFmtId="1" fontId="548" fillId="2" borderId="0" xfId="0" applyNumberFormat="1" applyFont="1" applyBorder="1"/>
    <xf numFmtId="0" fontId="548" fillId="2" borderId="5" xfId="0" applyFont="1" applyBorder="1"/>
    <xf numFmtId="0" fontId="549" fillId="2" borderId="4" xfId="0" applyFont="1" applyBorder="1"/>
    <xf numFmtId="0" fontId="549" fillId="2" borderId="0" xfId="0" applyFont="1" applyBorder="1"/>
    <xf numFmtId="0" fontId="549" fillId="2" borderId="0" xfId="0" applyFont="1" applyBorder="1" applyAlignment="1">
      <alignment horizontal="center"/>
    </xf>
    <xf numFmtId="1" fontId="549" fillId="2" borderId="0" xfId="0" applyNumberFormat="1" applyFont="1" applyBorder="1"/>
    <xf numFmtId="0" fontId="549" fillId="2" borderId="5" xfId="0" applyFont="1" applyBorder="1"/>
    <xf numFmtId="0" fontId="550" fillId="2" borderId="11" xfId="0" applyFont="1" applyBorder="1"/>
    <xf numFmtId="0" fontId="550" fillId="2" borderId="12" xfId="0" applyFont="1" applyBorder="1"/>
    <xf numFmtId="0" fontId="550" fillId="2" borderId="12" xfId="0" applyFont="1" applyBorder="1" applyAlignment="1">
      <alignment horizontal="center"/>
    </xf>
    <xf numFmtId="1" fontId="550" fillId="2" borderId="12" xfId="0" applyNumberFormat="1" applyFont="1" applyBorder="1"/>
    <xf numFmtId="0" fontId="550" fillId="2" borderId="10" xfId="0" applyFont="1" applyBorder="1"/>
    <xf numFmtId="1" fontId="551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552" fillId="2" borderId="0" xfId="0" applyNumberFormat="1" applyFont="1"/>
    <xf numFmtId="1" fontId="553" fillId="2" borderId="0" xfId="0" applyNumberFormat="1" applyFont="1"/>
    <xf numFmtId="1" fontId="554" fillId="2" borderId="0" xfId="0" applyNumberFormat="1" applyFont="1"/>
    <xf numFmtId="1" fontId="555" fillId="2" borderId="0" xfId="0" applyNumberFormat="1" applyFont="1"/>
    <xf numFmtId="1" fontId="556" fillId="2" borderId="0" xfId="0" applyNumberFormat="1" applyFont="1"/>
    <xf numFmtId="1" fontId="557" fillId="2" borderId="0" xfId="0" applyNumberFormat="1" applyFont="1"/>
    <xf numFmtId="1" fontId="558" fillId="2" borderId="0" xfId="0" applyNumberFormat="1" applyFont="1"/>
    <xf numFmtId="1" fontId="559" fillId="2" borderId="0" xfId="0" applyNumberFormat="1" applyFont="1"/>
    <xf numFmtId="1" fontId="560" fillId="2" borderId="0" xfId="0" applyNumberFormat="1" applyFont="1"/>
    <xf numFmtId="1" fontId="561" fillId="2" borderId="0" xfId="0" applyNumberFormat="1" applyFont="1"/>
    <xf numFmtId="1" fontId="562" fillId="2" borderId="0" xfId="0" applyNumberFormat="1" applyFont="1"/>
    <xf numFmtId="1" fontId="563" fillId="2" borderId="0" xfId="0" applyNumberFormat="1" applyFont="1"/>
    <xf numFmtId="1" fontId="564" fillId="2" borderId="0" xfId="0" applyNumberFormat="1" applyFont="1"/>
    <xf numFmtId="1" fontId="565" fillId="2" borderId="0" xfId="0" applyNumberFormat="1" applyFont="1"/>
    <xf numFmtId="1" fontId="566" fillId="2" borderId="0" xfId="0" applyNumberFormat="1" applyFont="1"/>
    <xf numFmtId="1" fontId="567" fillId="2" borderId="0" xfId="0" applyNumberFormat="1" applyFont="1"/>
    <xf numFmtId="1" fontId="568" fillId="2" borderId="0" xfId="0" applyNumberFormat="1" applyFont="1"/>
    <xf numFmtId="1" fontId="569" fillId="2" borderId="0" xfId="0" applyNumberFormat="1" applyFont="1"/>
    <xf numFmtId="1" fontId="570" fillId="2" borderId="0" xfId="0" applyNumberFormat="1" applyFont="1"/>
    <xf numFmtId="1" fontId="571" fillId="2" borderId="0" xfId="0" applyNumberFormat="1" applyFont="1"/>
    <xf numFmtId="1" fontId="572" fillId="2" borderId="0" xfId="0" applyNumberFormat="1" applyFont="1"/>
    <xf numFmtId="1" fontId="573" fillId="2" borderId="0" xfId="0" applyNumberFormat="1" applyFont="1"/>
    <xf numFmtId="0" fontId="573" fillId="2" borderId="0" xfId="0" applyFont="1"/>
    <xf numFmtId="1" fontId="574" fillId="2" borderId="0" xfId="0" applyNumberFormat="1" applyFont="1"/>
    <xf numFmtId="1" fontId="575" fillId="2" borderId="0" xfId="0" applyNumberFormat="1" applyFont="1"/>
    <xf numFmtId="1" fontId="576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577" fillId="2" borderId="1" xfId="0" applyFont="1" applyBorder="1"/>
    <xf numFmtId="0" fontId="577" fillId="2" borderId="2" xfId="0" applyFont="1" applyBorder="1"/>
    <xf numFmtId="0" fontId="577" fillId="2" borderId="2" xfId="0" applyFont="1" applyBorder="1" applyAlignment="1">
      <alignment horizontal="center"/>
    </xf>
    <xf numFmtId="0" fontId="577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578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579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580" fillId="2" borderId="0" xfId="0" applyFont="1" applyBorder="1" applyAlignment="1">
      <alignment horizontal="left"/>
    </xf>
    <xf numFmtId="0" fontId="580" fillId="2" borderId="0" xfId="0" applyFont="1" applyBorder="1"/>
    <xf numFmtId="0" fontId="580" fillId="2" borderId="5" xfId="0" applyFont="1" applyBorder="1"/>
    <xf numFmtId="0" fontId="2" fillId="2" borderId="4" xfId="0" applyFont="1" applyBorder="1"/>
    <xf numFmtId="0" fontId="581" fillId="2" borderId="0" xfId="0" applyFont="1" applyBorder="1"/>
    <xf numFmtId="0" fontId="581" fillId="2" borderId="0" xfId="0" applyFont="1" applyBorder="1" applyAlignment="1">
      <alignment horizontal="center"/>
    </xf>
    <xf numFmtId="0" fontId="581" fillId="2" borderId="5" xfId="0" applyFont="1" applyBorder="1"/>
    <xf numFmtId="0" fontId="2" fillId="2" borderId="4" xfId="0" applyFont="1" applyBorder="1"/>
    <xf numFmtId="0" fontId="582" fillId="2" borderId="0" xfId="0" applyFont="1" applyBorder="1"/>
    <xf numFmtId="0" fontId="582" fillId="2" borderId="0" xfId="0" applyFont="1" applyBorder="1" applyAlignment="1">
      <alignment horizontal="center"/>
    </xf>
    <xf numFmtId="0" fontId="582" fillId="2" borderId="5" xfId="0" applyFont="1" applyBorder="1"/>
    <xf numFmtId="0" fontId="2" fillId="2" borderId="4" xfId="0" applyFont="1" applyBorder="1"/>
    <xf numFmtId="0" fontId="583" fillId="2" borderId="0" xfId="0" applyFont="1" applyBorder="1"/>
    <xf numFmtId="0" fontId="583" fillId="2" borderId="0" xfId="0" applyFont="1" applyBorder="1" applyAlignment="1">
      <alignment horizontal="center"/>
    </xf>
    <xf numFmtId="0" fontId="583" fillId="2" borderId="5" xfId="0" applyFont="1" applyBorder="1"/>
    <xf numFmtId="0" fontId="2" fillId="2" borderId="4" xfId="0" applyFont="1" applyBorder="1"/>
    <xf numFmtId="0" fontId="584" fillId="2" borderId="0" xfId="0" applyFont="1" applyBorder="1"/>
    <xf numFmtId="0" fontId="584" fillId="2" borderId="0" xfId="0" applyFont="1" applyBorder="1" applyAlignment="1">
      <alignment horizontal="center"/>
    </xf>
    <xf numFmtId="0" fontId="584" fillId="2" borderId="5" xfId="0" applyFont="1" applyBorder="1"/>
    <xf numFmtId="0" fontId="2" fillId="2" borderId="4" xfId="0" applyFont="1" applyBorder="1"/>
    <xf numFmtId="0" fontId="585" fillId="2" borderId="0" xfId="0" applyFont="1" applyBorder="1"/>
    <xf numFmtId="0" fontId="585" fillId="2" borderId="0" xfId="0" applyFont="1" applyBorder="1" applyAlignment="1">
      <alignment horizontal="center"/>
    </xf>
    <xf numFmtId="0" fontId="585" fillId="2" borderId="5" xfId="0" applyFont="1" applyBorder="1"/>
    <xf numFmtId="0" fontId="2" fillId="2" borderId="4" xfId="0" applyFont="1" applyBorder="1"/>
    <xf numFmtId="0" fontId="586" fillId="2" borderId="0" xfId="0" applyFont="1" applyBorder="1"/>
    <xf numFmtId="0" fontId="586" fillId="2" borderId="0" xfId="0" applyFont="1" applyBorder="1" applyAlignment="1">
      <alignment horizontal="center"/>
    </xf>
    <xf numFmtId="0" fontId="586" fillId="2" borderId="5" xfId="0" applyFont="1" applyBorder="1"/>
    <xf numFmtId="0" fontId="2" fillId="2" borderId="4" xfId="0" applyFont="1" applyBorder="1"/>
    <xf numFmtId="0" fontId="587" fillId="2" borderId="0" xfId="0" applyFont="1" applyBorder="1"/>
    <xf numFmtId="0" fontId="587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587" fillId="2" borderId="5" xfId="0" applyFont="1" applyBorder="1"/>
    <xf numFmtId="0" fontId="2" fillId="2" borderId="4" xfId="0" applyFont="1" applyBorder="1"/>
    <xf numFmtId="0" fontId="588" fillId="2" borderId="0" xfId="0" applyFont="1" applyBorder="1"/>
    <xf numFmtId="0" fontId="588" fillId="2" borderId="0" xfId="0" applyFont="1" applyBorder="1" applyAlignment="1">
      <alignment horizontal="center"/>
    </xf>
    <xf numFmtId="0" fontId="2" fillId="2" borderId="0" xfId="0" applyFont="1" applyBorder="1"/>
    <xf numFmtId="0" fontId="588" fillId="2" borderId="5" xfId="0" applyFont="1" applyBorder="1"/>
    <xf numFmtId="0" fontId="2" fillId="2" borderId="4" xfId="0" applyFont="1" applyBorder="1"/>
    <xf numFmtId="0" fontId="589" fillId="2" borderId="0" xfId="0" applyFont="1" applyBorder="1"/>
    <xf numFmtId="0" fontId="589" fillId="2" borderId="0" xfId="0" applyFont="1" applyBorder="1" applyAlignment="1">
      <alignment horizontal="center"/>
    </xf>
    <xf numFmtId="0" fontId="589" fillId="2" borderId="5" xfId="0" applyFont="1" applyBorder="1"/>
    <xf numFmtId="0" fontId="2" fillId="2" borderId="4" xfId="0" applyFont="1" applyBorder="1"/>
    <xf numFmtId="0" fontId="590" fillId="2" borderId="0" xfId="0" applyFont="1" applyBorder="1"/>
    <xf numFmtId="0" fontId="590" fillId="2" borderId="0" xfId="0" applyFont="1" applyBorder="1" applyAlignment="1">
      <alignment horizontal="center"/>
    </xf>
    <xf numFmtId="0" fontId="590" fillId="2" borderId="6" xfId="0" applyFont="1" applyBorder="1" applyAlignment="1">
      <alignment horizontal="center"/>
    </xf>
    <xf numFmtId="0" fontId="590" fillId="2" borderId="3" xfId="0" applyFont="1" applyBorder="1" applyAlignment="1">
      <alignment horizontal="center" wrapText="1"/>
    </xf>
    <xf numFmtId="0" fontId="590" fillId="2" borderId="5" xfId="0" applyFont="1" applyBorder="1"/>
    <xf numFmtId="0" fontId="591" fillId="2" borderId="4" xfId="0" applyFont="1" applyBorder="1"/>
    <xf numFmtId="0" fontId="591" fillId="2" borderId="0" xfId="0" applyFont="1" applyBorder="1"/>
    <xf numFmtId="0" fontId="591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591" fillId="2" borderId="5" xfId="0" applyFont="1" applyBorder="1"/>
    <xf numFmtId="0" fontId="592" fillId="2" borderId="4" xfId="0" applyFont="1" applyBorder="1"/>
    <xf numFmtId="0" fontId="592" fillId="2" borderId="0" xfId="0" applyFont="1" applyBorder="1"/>
    <xf numFmtId="0" fontId="592" fillId="2" borderId="0" xfId="0" applyFont="1" applyBorder="1" applyAlignment="1">
      <alignment horizontal="center"/>
    </xf>
    <xf numFmtId="0" fontId="592" fillId="2" borderId="7" xfId="0" applyFont="1" applyBorder="1"/>
    <xf numFmtId="0" fontId="592" fillId="2" borderId="5" xfId="0" applyFont="1" applyBorder="1"/>
    <xf numFmtId="0" fontId="593" fillId="2" borderId="4" xfId="0" applyFont="1" applyBorder="1"/>
    <xf numFmtId="0" fontId="593" fillId="2" borderId="0" xfId="0" applyFont="1" applyBorder="1"/>
    <xf numFmtId="0" fontId="593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593" fillId="2" borderId="5" xfId="0" applyFont="1" applyBorder="1"/>
    <xf numFmtId="0" fontId="594" fillId="2" borderId="4" xfId="0" applyFont="1" applyBorder="1"/>
    <xf numFmtId="0" fontId="594" fillId="2" borderId="0" xfId="0" applyFont="1" applyBorder="1"/>
    <xf numFmtId="0" fontId="59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594" fillId="2" borderId="5" xfId="0" applyFont="1" applyBorder="1"/>
    <xf numFmtId="0" fontId="595" fillId="2" borderId="4" xfId="0" applyFont="1" applyBorder="1"/>
    <xf numFmtId="0" fontId="595" fillId="2" borderId="0" xfId="0" applyFont="1" applyBorder="1"/>
    <xf numFmtId="0" fontId="595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595" fillId="2" borderId="7" xfId="0" applyFont="1" applyBorder="1" applyAlignment="1">
      <alignment horizontal="center" vertical="center"/>
    </xf>
    <xf numFmtId="2" fontId="595" fillId="2" borderId="5" xfId="0" applyNumberFormat="1" applyFont="1" applyBorder="1" applyAlignment="1">
      <alignment horizontal="center"/>
    </xf>
    <xf numFmtId="0" fontId="595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596" fillId="2" borderId="4" xfId="0" applyFont="1" applyBorder="1"/>
    <xf numFmtId="0" fontId="596" fillId="2" borderId="0" xfId="0" applyFont="1" applyBorder="1"/>
    <xf numFmtId="0" fontId="596" fillId="2" borderId="0" xfId="0" applyFont="1" applyBorder="1" applyAlignment="1">
      <alignment horizontal="center"/>
    </xf>
    <xf numFmtId="0" fontId="596" fillId="2" borderId="9" xfId="0" applyFont="1" applyBorder="1" applyAlignment="1">
      <alignment horizontal="center"/>
    </xf>
    <xf numFmtId="0" fontId="596" fillId="2" borderId="10" xfId="0" applyFont="1" applyBorder="1" applyAlignment="1">
      <alignment horizontal="center"/>
    </xf>
    <xf numFmtId="0" fontId="596" fillId="2" borderId="5" xfId="0" applyFont="1" applyBorder="1"/>
    <xf numFmtId="0" fontId="2" fillId="2" borderId="4" xfId="0" applyFont="1" applyBorder="1"/>
    <xf numFmtId="0" fontId="597" fillId="2" borderId="0" xfId="0" applyFont="1" applyBorder="1"/>
    <xf numFmtId="0" fontId="2" fillId="2" borderId="0" xfId="0" applyFont="1" applyBorder="1" applyAlignment="1">
      <alignment horizontal="center"/>
    </xf>
    <xf numFmtId="0" fontId="597" fillId="2" borderId="0" xfId="0" applyFont="1" applyBorder="1" applyAlignment="1">
      <alignment horizontal="center"/>
    </xf>
    <xf numFmtId="0" fontId="597" fillId="2" borderId="9" xfId="0" applyFont="1" applyBorder="1"/>
    <xf numFmtId="0" fontId="597" fillId="2" borderId="10" xfId="0" applyFont="1" applyBorder="1"/>
    <xf numFmtId="0" fontId="597" fillId="2" borderId="5" xfId="0" applyFont="1" applyBorder="1"/>
    <xf numFmtId="0" fontId="598" fillId="2" borderId="4" xfId="0" applyFont="1" applyBorder="1"/>
    <xf numFmtId="0" fontId="598" fillId="2" borderId="0" xfId="0" applyFont="1" applyBorder="1"/>
    <xf numFmtId="0" fontId="598" fillId="2" borderId="0" xfId="0" applyFont="1" applyBorder="1" applyAlignment="1">
      <alignment horizontal="center"/>
    </xf>
    <xf numFmtId="0" fontId="598" fillId="2" borderId="5" xfId="0" applyFont="1" applyBorder="1"/>
    <xf numFmtId="0" fontId="2" fillId="2" borderId="4" xfId="0" applyFont="1" applyBorder="1"/>
    <xf numFmtId="0" fontId="599" fillId="2" borderId="0" xfId="0" applyFont="1" applyBorder="1"/>
    <xf numFmtId="0" fontId="599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599" fillId="2" borderId="5" xfId="0" applyFont="1" applyBorder="1"/>
    <xf numFmtId="0" fontId="601" fillId="2" borderId="4" xfId="0" applyFont="1" applyBorder="1"/>
    <xf numFmtId="0" fontId="601" fillId="2" borderId="0" xfId="0" applyFont="1" applyBorder="1"/>
    <xf numFmtId="0" fontId="601" fillId="2" borderId="0" xfId="0" applyFont="1" applyBorder="1" applyAlignment="1">
      <alignment horizontal="center"/>
    </xf>
    <xf numFmtId="0" fontId="600" fillId="2" borderId="0" xfId="0" applyFont="1" applyBorder="1" applyAlignment="1">
      <alignment horizontal="center"/>
    </xf>
    <xf numFmtId="0" fontId="60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602" fillId="2" borderId="0" xfId="0" applyFont="1" applyBorder="1"/>
    <xf numFmtId="0" fontId="602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60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604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0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07" fillId="2" borderId="5" xfId="0" applyFont="1" applyBorder="1"/>
    <xf numFmtId="1" fontId="607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0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0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1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1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1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2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2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3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3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3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63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3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63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63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636" fillId="2" borderId="5" xfId="0" applyFont="1" applyBorder="1"/>
    <xf numFmtId="0" fontId="2" fillId="2" borderId="4" xfId="0" applyFont="1" applyBorder="1"/>
    <xf numFmtId="0" fontId="637" fillId="2" borderId="0" xfId="0" applyFont="1" applyBorder="1"/>
    <xf numFmtId="0" fontId="637" fillId="2" borderId="0" xfId="0" applyFont="1" applyBorder="1" applyAlignment="1">
      <alignment horizontal="center"/>
    </xf>
    <xf numFmtId="1" fontId="637" fillId="2" borderId="0" xfId="0" applyNumberFormat="1" applyFont="1" applyBorder="1"/>
    <xf numFmtId="0" fontId="637" fillId="2" borderId="5" xfId="0" applyFont="1" applyBorder="1"/>
    <xf numFmtId="0" fontId="638" fillId="2" borderId="4" xfId="0" applyFont="1" applyBorder="1"/>
    <xf numFmtId="0" fontId="638" fillId="2" borderId="0" xfId="0" applyFont="1" applyBorder="1"/>
    <xf numFmtId="0" fontId="638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638" fillId="2" borderId="5" xfId="0" applyFont="1" applyBorder="1"/>
    <xf numFmtId="0" fontId="6" fillId="2" borderId="4" xfId="0" applyFont="1" applyBorder="1"/>
    <xf numFmtId="0" fontId="639" fillId="2" borderId="0" xfId="0" applyFont="1" applyBorder="1"/>
    <xf numFmtId="0" fontId="639" fillId="2" borderId="0" xfId="0" applyFont="1" applyBorder="1" applyAlignment="1">
      <alignment horizontal="center"/>
    </xf>
    <xf numFmtId="1" fontId="639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639" fillId="2" borderId="5" xfId="0" applyFont="1" applyBorder="1"/>
    <xf numFmtId="0" fontId="640" fillId="2" borderId="4" xfId="0" applyFont="1" applyBorder="1" applyAlignment="1">
      <alignment horizontal="center"/>
    </xf>
    <xf numFmtId="0" fontId="640" fillId="2" borderId="0" xfId="0" applyFont="1" applyBorder="1" applyAlignment="1">
      <alignment horizontal="center"/>
    </xf>
    <xf numFmtId="0" fontId="640" fillId="2" borderId="0" xfId="0" applyFont="1" applyBorder="1"/>
    <xf numFmtId="0" fontId="640" fillId="2" borderId="5" xfId="0" applyFont="1" applyBorder="1"/>
    <xf numFmtId="0" fontId="6" fillId="2" borderId="4" xfId="0" applyFont="1" applyBorder="1"/>
    <xf numFmtId="0" fontId="641" fillId="2" borderId="0" xfId="0" applyFont="1" applyBorder="1"/>
    <xf numFmtId="0" fontId="641" fillId="2" borderId="0" xfId="0" applyFont="1" applyBorder="1" applyAlignment="1">
      <alignment horizontal="center"/>
    </xf>
    <xf numFmtId="1" fontId="641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641" fillId="2" borderId="5" xfId="0" applyFont="1" applyBorder="1"/>
    <xf numFmtId="0" fontId="642" fillId="2" borderId="4" xfId="0" applyFont="1" applyBorder="1"/>
    <xf numFmtId="0" fontId="642" fillId="2" borderId="0" xfId="0" applyFont="1" applyBorder="1"/>
    <xf numFmtId="0" fontId="642" fillId="2" borderId="0" xfId="0" applyFont="1" applyBorder="1" applyAlignment="1">
      <alignment horizontal="center"/>
    </xf>
    <xf numFmtId="1" fontId="642" fillId="2" borderId="0" xfId="0" applyNumberFormat="1" applyFont="1" applyBorder="1"/>
    <xf numFmtId="0" fontId="642" fillId="2" borderId="5" xfId="0" applyFont="1" applyBorder="1"/>
    <xf numFmtId="0" fontId="643" fillId="2" borderId="4" xfId="0" applyFont="1" applyBorder="1"/>
    <xf numFmtId="0" fontId="643" fillId="2" borderId="0" xfId="0" applyFont="1" applyBorder="1"/>
    <xf numFmtId="0" fontId="643" fillId="2" borderId="0" xfId="0" applyFont="1" applyBorder="1" applyAlignment="1">
      <alignment horizontal="center"/>
    </xf>
    <xf numFmtId="1" fontId="643" fillId="2" borderId="0" xfId="0" applyNumberFormat="1" applyFont="1" applyBorder="1"/>
    <xf numFmtId="0" fontId="643" fillId="2" borderId="5" xfId="0" applyFont="1" applyBorder="1"/>
    <xf numFmtId="0" fontId="644" fillId="2" borderId="4" xfId="0" applyFont="1" applyBorder="1"/>
    <xf numFmtId="0" fontId="644" fillId="2" borderId="0" xfId="0" applyFont="1" applyBorder="1"/>
    <xf numFmtId="0" fontId="644" fillId="2" borderId="0" xfId="0" applyFont="1" applyBorder="1" applyAlignment="1">
      <alignment horizontal="center"/>
    </xf>
    <xf numFmtId="1" fontId="644" fillId="2" borderId="0" xfId="0" applyNumberFormat="1" applyFont="1" applyBorder="1"/>
    <xf numFmtId="0" fontId="644" fillId="2" borderId="5" xfId="0" applyFont="1" applyBorder="1"/>
    <xf numFmtId="0" fontId="645" fillId="2" borderId="11" xfId="0" applyFont="1" applyBorder="1"/>
    <xf numFmtId="0" fontId="645" fillId="2" borderId="12" xfId="0" applyFont="1" applyBorder="1"/>
    <xf numFmtId="0" fontId="645" fillId="2" borderId="12" xfId="0" applyFont="1" applyBorder="1" applyAlignment="1">
      <alignment horizontal="center"/>
    </xf>
    <xf numFmtId="1" fontId="645" fillId="2" borderId="12" xfId="0" applyNumberFormat="1" applyFont="1" applyBorder="1"/>
    <xf numFmtId="0" fontId="645" fillId="2" borderId="10" xfId="0" applyFont="1" applyBorder="1"/>
    <xf numFmtId="1" fontId="646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647" fillId="2" borderId="0" xfId="0" applyNumberFormat="1" applyFont="1"/>
    <xf numFmtId="1" fontId="648" fillId="2" borderId="0" xfId="0" applyNumberFormat="1" applyFont="1"/>
    <xf numFmtId="1" fontId="649" fillId="2" borderId="0" xfId="0" applyNumberFormat="1" applyFont="1"/>
    <xf numFmtId="1" fontId="650" fillId="2" borderId="0" xfId="0" applyNumberFormat="1" applyFont="1"/>
    <xf numFmtId="1" fontId="651" fillId="2" borderId="0" xfId="0" applyNumberFormat="1" applyFont="1"/>
    <xf numFmtId="1" fontId="652" fillId="2" borderId="0" xfId="0" applyNumberFormat="1" applyFont="1"/>
    <xf numFmtId="1" fontId="653" fillId="2" borderId="0" xfId="0" applyNumberFormat="1" applyFont="1"/>
    <xf numFmtId="1" fontId="654" fillId="2" borderId="0" xfId="0" applyNumberFormat="1" applyFont="1"/>
    <xf numFmtId="1" fontId="655" fillId="2" borderId="0" xfId="0" applyNumberFormat="1" applyFont="1"/>
    <xf numFmtId="1" fontId="656" fillId="2" borderId="0" xfId="0" applyNumberFormat="1" applyFont="1"/>
    <xf numFmtId="1" fontId="657" fillId="2" borderId="0" xfId="0" applyNumberFormat="1" applyFont="1"/>
    <xf numFmtId="1" fontId="658" fillId="2" borderId="0" xfId="0" applyNumberFormat="1" applyFont="1"/>
    <xf numFmtId="1" fontId="659" fillId="2" borderId="0" xfId="0" applyNumberFormat="1" applyFont="1"/>
    <xf numFmtId="1" fontId="660" fillId="2" borderId="0" xfId="0" applyNumberFormat="1" applyFont="1"/>
    <xf numFmtId="1" fontId="661" fillId="2" borderId="0" xfId="0" applyNumberFormat="1" applyFont="1"/>
    <xf numFmtId="1" fontId="662" fillId="2" borderId="0" xfId="0" applyNumberFormat="1" applyFont="1"/>
    <xf numFmtId="1" fontId="663" fillId="2" borderId="0" xfId="0" applyNumberFormat="1" applyFont="1"/>
    <xf numFmtId="1" fontId="664" fillId="2" borderId="0" xfId="0" applyNumberFormat="1" applyFont="1"/>
    <xf numFmtId="1" fontId="665" fillId="2" borderId="0" xfId="0" applyNumberFormat="1" applyFont="1"/>
    <xf numFmtId="1" fontId="666" fillId="2" borderId="0" xfId="0" applyNumberFormat="1" applyFont="1"/>
    <xf numFmtId="1" fontId="667" fillId="2" borderId="0" xfId="0" applyNumberFormat="1" applyFont="1"/>
    <xf numFmtId="1" fontId="668" fillId="2" borderId="0" xfId="0" applyNumberFormat="1" applyFont="1"/>
    <xf numFmtId="0" fontId="668" fillId="2" borderId="0" xfId="0" applyFont="1"/>
    <xf numFmtId="1" fontId="669" fillId="2" borderId="0" xfId="0" applyNumberFormat="1" applyFont="1"/>
    <xf numFmtId="1" fontId="670" fillId="2" borderId="0" xfId="0" applyNumberFormat="1" applyFont="1"/>
    <xf numFmtId="1" fontId="671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672" fillId="2" borderId="1" xfId="0" applyFont="1" applyBorder="1"/>
    <xf numFmtId="0" fontId="672" fillId="2" borderId="2" xfId="0" applyFont="1" applyBorder="1"/>
    <xf numFmtId="0" fontId="672" fillId="2" borderId="2" xfId="0" applyFont="1" applyBorder="1" applyAlignment="1">
      <alignment horizontal="center"/>
    </xf>
    <xf numFmtId="0" fontId="672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673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674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675" fillId="2" borderId="0" xfId="0" applyFont="1" applyBorder="1" applyAlignment="1">
      <alignment horizontal="left"/>
    </xf>
    <xf numFmtId="0" fontId="675" fillId="2" borderId="0" xfId="0" applyFont="1" applyBorder="1"/>
    <xf numFmtId="0" fontId="675" fillId="2" borderId="5" xfId="0" applyFont="1" applyBorder="1"/>
    <xf numFmtId="0" fontId="2" fillId="2" borderId="4" xfId="0" applyFont="1" applyBorder="1"/>
    <xf numFmtId="0" fontId="676" fillId="2" borderId="0" xfId="0" applyFont="1" applyBorder="1"/>
    <xf numFmtId="0" fontId="676" fillId="2" borderId="0" xfId="0" applyFont="1" applyBorder="1" applyAlignment="1">
      <alignment horizontal="center"/>
    </xf>
    <xf numFmtId="0" fontId="676" fillId="2" borderId="5" xfId="0" applyFont="1" applyBorder="1"/>
    <xf numFmtId="0" fontId="2" fillId="2" borderId="4" xfId="0" applyFont="1" applyBorder="1"/>
    <xf numFmtId="0" fontId="677" fillId="2" borderId="0" xfId="0" applyFont="1" applyBorder="1"/>
    <xf numFmtId="0" fontId="677" fillId="2" borderId="0" xfId="0" applyFont="1" applyBorder="1" applyAlignment="1">
      <alignment horizontal="center"/>
    </xf>
    <xf numFmtId="0" fontId="677" fillId="2" borderId="5" xfId="0" applyFont="1" applyBorder="1"/>
    <xf numFmtId="0" fontId="2" fillId="2" borderId="4" xfId="0" applyFont="1" applyBorder="1"/>
    <xf numFmtId="0" fontId="678" fillId="2" borderId="0" xfId="0" applyFont="1" applyBorder="1"/>
    <xf numFmtId="0" fontId="678" fillId="2" borderId="0" xfId="0" applyFont="1" applyBorder="1" applyAlignment="1">
      <alignment horizontal="center"/>
    </xf>
    <xf numFmtId="0" fontId="678" fillId="2" borderId="5" xfId="0" applyFont="1" applyBorder="1"/>
    <xf numFmtId="0" fontId="2" fillId="2" borderId="4" xfId="0" applyFont="1" applyBorder="1"/>
    <xf numFmtId="0" fontId="679" fillId="2" borderId="0" xfId="0" applyFont="1" applyBorder="1"/>
    <xf numFmtId="0" fontId="679" fillId="2" borderId="0" xfId="0" applyFont="1" applyBorder="1" applyAlignment="1">
      <alignment horizontal="center"/>
    </xf>
    <xf numFmtId="0" fontId="679" fillId="2" borderId="5" xfId="0" applyFont="1" applyBorder="1"/>
    <xf numFmtId="0" fontId="2" fillId="2" borderId="4" xfId="0" applyFont="1" applyBorder="1"/>
    <xf numFmtId="0" fontId="680" fillId="2" borderId="0" xfId="0" applyFont="1" applyBorder="1"/>
    <xf numFmtId="0" fontId="680" fillId="2" borderId="0" xfId="0" applyFont="1" applyBorder="1" applyAlignment="1">
      <alignment horizontal="center"/>
    </xf>
    <xf numFmtId="0" fontId="680" fillId="2" borderId="5" xfId="0" applyFont="1" applyBorder="1"/>
    <xf numFmtId="0" fontId="2" fillId="2" borderId="4" xfId="0" applyFont="1" applyBorder="1"/>
    <xf numFmtId="0" fontId="681" fillId="2" borderId="0" xfId="0" applyFont="1" applyBorder="1"/>
    <xf numFmtId="0" fontId="681" fillId="2" borderId="0" xfId="0" applyFont="1" applyBorder="1" applyAlignment="1">
      <alignment horizontal="center"/>
    </xf>
    <xf numFmtId="0" fontId="681" fillId="2" borderId="5" xfId="0" applyFont="1" applyBorder="1"/>
    <xf numFmtId="0" fontId="2" fillId="2" borderId="4" xfId="0" applyFont="1" applyBorder="1"/>
    <xf numFmtId="0" fontId="682" fillId="2" borderId="0" xfId="0" applyFont="1" applyBorder="1"/>
    <xf numFmtId="0" fontId="682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682" fillId="2" borderId="5" xfId="0" applyFont="1" applyBorder="1"/>
    <xf numFmtId="0" fontId="2" fillId="2" borderId="4" xfId="0" applyFont="1" applyBorder="1"/>
    <xf numFmtId="0" fontId="683" fillId="2" borderId="0" xfId="0" applyFont="1" applyBorder="1"/>
    <xf numFmtId="0" fontId="683" fillId="2" borderId="0" xfId="0" applyFont="1" applyBorder="1" applyAlignment="1">
      <alignment horizontal="center"/>
    </xf>
    <xf numFmtId="0" fontId="2" fillId="2" borderId="0" xfId="0" applyFont="1" applyBorder="1"/>
    <xf numFmtId="0" fontId="683" fillId="2" borderId="5" xfId="0" applyFont="1" applyBorder="1"/>
    <xf numFmtId="0" fontId="2" fillId="2" borderId="4" xfId="0" applyFont="1" applyBorder="1"/>
    <xf numFmtId="0" fontId="684" fillId="2" borderId="0" xfId="0" applyFont="1" applyBorder="1"/>
    <xf numFmtId="0" fontId="684" fillId="2" borderId="0" xfId="0" applyFont="1" applyBorder="1" applyAlignment="1">
      <alignment horizontal="center"/>
    </xf>
    <xf numFmtId="0" fontId="684" fillId="2" borderId="5" xfId="0" applyFont="1" applyBorder="1"/>
    <xf numFmtId="0" fontId="2" fillId="2" borderId="4" xfId="0" applyFont="1" applyBorder="1"/>
    <xf numFmtId="0" fontId="685" fillId="2" borderId="0" xfId="0" applyFont="1" applyBorder="1"/>
    <xf numFmtId="0" fontId="685" fillId="2" borderId="0" xfId="0" applyFont="1" applyBorder="1" applyAlignment="1">
      <alignment horizontal="center"/>
    </xf>
    <xf numFmtId="0" fontId="685" fillId="2" borderId="6" xfId="0" applyFont="1" applyBorder="1" applyAlignment="1">
      <alignment horizontal="center"/>
    </xf>
    <xf numFmtId="0" fontId="685" fillId="2" borderId="3" xfId="0" applyFont="1" applyBorder="1" applyAlignment="1">
      <alignment horizontal="center" wrapText="1"/>
    </xf>
    <xf numFmtId="0" fontId="685" fillId="2" borderId="5" xfId="0" applyFont="1" applyBorder="1"/>
    <xf numFmtId="0" fontId="686" fillId="2" borderId="4" xfId="0" applyFont="1" applyBorder="1"/>
    <xf numFmtId="0" fontId="686" fillId="2" borderId="0" xfId="0" applyFont="1" applyBorder="1"/>
    <xf numFmtId="0" fontId="686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686" fillId="2" borderId="5" xfId="0" applyFont="1" applyBorder="1"/>
    <xf numFmtId="0" fontId="687" fillId="2" borderId="4" xfId="0" applyFont="1" applyBorder="1"/>
    <xf numFmtId="0" fontId="687" fillId="2" borderId="0" xfId="0" applyFont="1" applyBorder="1"/>
    <xf numFmtId="0" fontId="687" fillId="2" borderId="0" xfId="0" applyFont="1" applyBorder="1" applyAlignment="1">
      <alignment horizontal="center"/>
    </xf>
    <xf numFmtId="0" fontId="687" fillId="2" borderId="7" xfId="0" applyFont="1" applyBorder="1"/>
    <xf numFmtId="0" fontId="687" fillId="2" borderId="5" xfId="0" applyFont="1" applyBorder="1"/>
    <xf numFmtId="0" fontId="688" fillId="2" borderId="4" xfId="0" applyFont="1" applyBorder="1"/>
    <xf numFmtId="0" fontId="688" fillId="2" borderId="0" xfId="0" applyFont="1" applyBorder="1"/>
    <xf numFmtId="0" fontId="688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688" fillId="2" borderId="5" xfId="0" applyFont="1" applyBorder="1"/>
    <xf numFmtId="0" fontId="689" fillId="2" borderId="4" xfId="0" applyFont="1" applyBorder="1"/>
    <xf numFmtId="0" fontId="689" fillId="2" borderId="0" xfId="0" applyFont="1" applyBorder="1"/>
    <xf numFmtId="0" fontId="68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689" fillId="2" borderId="5" xfId="0" applyFont="1" applyBorder="1"/>
    <xf numFmtId="0" fontId="690" fillId="2" borderId="4" xfId="0" applyFont="1" applyBorder="1"/>
    <xf numFmtId="0" fontId="690" fillId="2" borderId="0" xfId="0" applyFont="1" applyBorder="1"/>
    <xf numFmtId="0" fontId="690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690" fillId="2" borderId="7" xfId="0" applyFont="1" applyBorder="1" applyAlignment="1">
      <alignment horizontal="center" vertical="center"/>
    </xf>
    <xf numFmtId="2" fontId="690" fillId="2" borderId="5" xfId="0" applyNumberFormat="1" applyFont="1" applyBorder="1" applyAlignment="1">
      <alignment horizontal="center"/>
    </xf>
    <xf numFmtId="0" fontId="690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691" fillId="2" borderId="4" xfId="0" applyFont="1" applyBorder="1"/>
    <xf numFmtId="0" fontId="691" fillId="2" borderId="0" xfId="0" applyFont="1" applyBorder="1"/>
    <xf numFmtId="0" fontId="691" fillId="2" borderId="0" xfId="0" applyFont="1" applyBorder="1" applyAlignment="1">
      <alignment horizontal="center"/>
    </xf>
    <xf numFmtId="0" fontId="691" fillId="2" borderId="9" xfId="0" applyFont="1" applyBorder="1" applyAlignment="1">
      <alignment horizontal="center"/>
    </xf>
    <xf numFmtId="0" fontId="691" fillId="2" borderId="10" xfId="0" applyFont="1" applyBorder="1" applyAlignment="1">
      <alignment horizontal="center"/>
    </xf>
    <xf numFmtId="0" fontId="691" fillId="2" borderId="5" xfId="0" applyFont="1" applyBorder="1"/>
    <xf numFmtId="0" fontId="2" fillId="2" borderId="4" xfId="0" applyFont="1" applyBorder="1"/>
    <xf numFmtId="0" fontId="692" fillId="2" borderId="0" xfId="0" applyFont="1" applyBorder="1"/>
    <xf numFmtId="0" fontId="2" fillId="2" borderId="0" xfId="0" applyFont="1" applyBorder="1" applyAlignment="1">
      <alignment horizontal="center"/>
    </xf>
    <xf numFmtId="0" fontId="692" fillId="2" borderId="0" xfId="0" applyFont="1" applyBorder="1" applyAlignment="1">
      <alignment horizontal="center"/>
    </xf>
    <xf numFmtId="0" fontId="692" fillId="2" borderId="9" xfId="0" applyFont="1" applyBorder="1"/>
    <xf numFmtId="0" fontId="692" fillId="2" borderId="10" xfId="0" applyFont="1" applyBorder="1"/>
    <xf numFmtId="0" fontId="692" fillId="2" borderId="5" xfId="0" applyFont="1" applyBorder="1"/>
    <xf numFmtId="0" fontId="693" fillId="2" borderId="4" xfId="0" applyFont="1" applyBorder="1"/>
    <xf numFmtId="0" fontId="693" fillId="2" borderId="0" xfId="0" applyFont="1" applyBorder="1"/>
    <xf numFmtId="0" fontId="693" fillId="2" borderId="0" xfId="0" applyFont="1" applyBorder="1" applyAlignment="1">
      <alignment horizontal="center"/>
    </xf>
    <xf numFmtId="0" fontId="693" fillId="2" borderId="5" xfId="0" applyFont="1" applyBorder="1"/>
    <xf numFmtId="0" fontId="2" fillId="2" borderId="4" xfId="0" applyFont="1" applyBorder="1"/>
    <xf numFmtId="0" fontId="694" fillId="2" borderId="0" xfId="0" applyFont="1" applyBorder="1"/>
    <xf numFmtId="0" fontId="694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694" fillId="2" borderId="5" xfId="0" applyFont="1" applyBorder="1"/>
    <xf numFmtId="0" fontId="696" fillId="2" borderId="4" xfId="0" applyFont="1" applyBorder="1"/>
    <xf numFmtId="0" fontId="696" fillId="2" borderId="0" xfId="0" applyFont="1" applyBorder="1"/>
    <xf numFmtId="0" fontId="696" fillId="2" borderId="0" xfId="0" applyFont="1" applyBorder="1" applyAlignment="1">
      <alignment horizontal="center"/>
    </xf>
    <xf numFmtId="0" fontId="695" fillId="2" borderId="0" xfId="0" applyFont="1" applyBorder="1" applyAlignment="1">
      <alignment horizontal="center"/>
    </xf>
    <xf numFmtId="0" fontId="69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697" fillId="2" borderId="0" xfId="0" applyFont="1" applyBorder="1"/>
    <xf numFmtId="0" fontId="697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69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699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0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02" fillId="2" borderId="5" xfId="0" applyFont="1" applyBorder="1"/>
    <xf numFmtId="1" fontId="702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0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0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0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0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0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0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1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1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1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1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1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72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2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2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3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3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3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31" fillId="2" borderId="5" xfId="0" applyFont="1" applyBorder="1"/>
    <xf numFmtId="0" fontId="2" fillId="2" borderId="4" xfId="0" applyFont="1" applyBorder="1"/>
    <xf numFmtId="0" fontId="732" fillId="2" borderId="0" xfId="0" applyFont="1" applyBorder="1"/>
    <xf numFmtId="0" fontId="732" fillId="2" borderId="0" xfId="0" applyFont="1" applyBorder="1" applyAlignment="1">
      <alignment horizontal="center"/>
    </xf>
    <xf numFmtId="1" fontId="732" fillId="2" borderId="0" xfId="0" applyNumberFormat="1" applyFont="1" applyBorder="1"/>
    <xf numFmtId="0" fontId="732" fillId="2" borderId="5" xfId="0" applyFont="1" applyBorder="1"/>
    <xf numFmtId="0" fontId="733" fillId="2" borderId="4" xfId="0" applyFont="1" applyBorder="1"/>
    <xf numFmtId="0" fontId="733" fillId="2" borderId="0" xfId="0" applyFont="1" applyBorder="1"/>
    <xf numFmtId="0" fontId="733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733" fillId="2" borderId="5" xfId="0" applyFont="1" applyBorder="1"/>
    <xf numFmtId="0" fontId="6" fillId="2" borderId="4" xfId="0" applyFont="1" applyBorder="1"/>
    <xf numFmtId="0" fontId="734" fillId="2" borderId="0" xfId="0" applyFont="1" applyBorder="1"/>
    <xf numFmtId="0" fontId="734" fillId="2" borderId="0" xfId="0" applyFont="1" applyBorder="1" applyAlignment="1">
      <alignment horizontal="center"/>
    </xf>
    <xf numFmtId="1" fontId="734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734" fillId="2" borderId="5" xfId="0" applyFont="1" applyBorder="1"/>
    <xf numFmtId="0" fontId="735" fillId="2" borderId="4" xfId="0" applyFont="1" applyBorder="1" applyAlignment="1">
      <alignment horizontal="center"/>
    </xf>
    <xf numFmtId="0" fontId="735" fillId="2" borderId="0" xfId="0" applyFont="1" applyBorder="1" applyAlignment="1">
      <alignment horizontal="center"/>
    </xf>
    <xf numFmtId="0" fontId="735" fillId="2" borderId="0" xfId="0" applyFont="1" applyBorder="1"/>
    <xf numFmtId="0" fontId="735" fillId="2" borderId="5" xfId="0" applyFont="1" applyBorder="1"/>
    <xf numFmtId="0" fontId="6" fillId="2" borderId="4" xfId="0" applyFont="1" applyBorder="1"/>
    <xf numFmtId="0" fontId="736" fillId="2" borderId="0" xfId="0" applyFont="1" applyBorder="1"/>
    <xf numFmtId="0" fontId="736" fillId="2" borderId="0" xfId="0" applyFont="1" applyBorder="1" applyAlignment="1">
      <alignment horizontal="center"/>
    </xf>
    <xf numFmtId="1" fontId="736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736" fillId="2" borderId="5" xfId="0" applyFont="1" applyBorder="1"/>
    <xf numFmtId="0" fontId="737" fillId="2" borderId="4" xfId="0" applyFont="1" applyBorder="1"/>
    <xf numFmtId="0" fontId="737" fillId="2" borderId="0" xfId="0" applyFont="1" applyBorder="1"/>
    <xf numFmtId="0" fontId="737" fillId="2" borderId="0" xfId="0" applyFont="1" applyBorder="1" applyAlignment="1">
      <alignment horizontal="center"/>
    </xf>
    <xf numFmtId="1" fontId="737" fillId="2" borderId="0" xfId="0" applyNumberFormat="1" applyFont="1" applyBorder="1"/>
    <xf numFmtId="0" fontId="737" fillId="2" borderId="5" xfId="0" applyFont="1" applyBorder="1"/>
    <xf numFmtId="0" fontId="738" fillId="2" borderId="4" xfId="0" applyFont="1" applyBorder="1"/>
    <xf numFmtId="0" fontId="738" fillId="2" borderId="0" xfId="0" applyFont="1" applyBorder="1"/>
    <xf numFmtId="0" fontId="738" fillId="2" borderId="0" xfId="0" applyFont="1" applyBorder="1" applyAlignment="1">
      <alignment horizontal="center"/>
    </xf>
    <xf numFmtId="1" fontId="738" fillId="2" borderId="0" xfId="0" applyNumberFormat="1" applyFont="1" applyBorder="1"/>
    <xf numFmtId="0" fontId="738" fillId="2" borderId="5" xfId="0" applyFont="1" applyBorder="1"/>
    <xf numFmtId="0" fontId="739" fillId="2" borderId="4" xfId="0" applyFont="1" applyBorder="1"/>
    <xf numFmtId="0" fontId="739" fillId="2" borderId="0" xfId="0" applyFont="1" applyBorder="1"/>
    <xf numFmtId="0" fontId="739" fillId="2" borderId="0" xfId="0" applyFont="1" applyBorder="1" applyAlignment="1">
      <alignment horizontal="center"/>
    </xf>
    <xf numFmtId="1" fontId="739" fillId="2" borderId="0" xfId="0" applyNumberFormat="1" applyFont="1" applyBorder="1"/>
    <xf numFmtId="0" fontId="739" fillId="2" borderId="5" xfId="0" applyFont="1" applyBorder="1"/>
    <xf numFmtId="0" fontId="740" fillId="2" borderId="11" xfId="0" applyFont="1" applyBorder="1"/>
    <xf numFmtId="0" fontId="740" fillId="2" borderId="12" xfId="0" applyFont="1" applyBorder="1"/>
    <xf numFmtId="0" fontId="740" fillId="2" borderId="12" xfId="0" applyFont="1" applyBorder="1" applyAlignment="1">
      <alignment horizontal="center"/>
    </xf>
    <xf numFmtId="1" fontId="740" fillId="2" borderId="12" xfId="0" applyNumberFormat="1" applyFont="1" applyBorder="1"/>
    <xf numFmtId="0" fontId="740" fillId="2" borderId="10" xfId="0" applyFont="1" applyBorder="1"/>
    <xf numFmtId="1" fontId="741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742" fillId="2" borderId="0" xfId="0" applyNumberFormat="1" applyFont="1"/>
    <xf numFmtId="1" fontId="743" fillId="2" borderId="0" xfId="0" applyNumberFormat="1" applyFont="1"/>
    <xf numFmtId="1" fontId="744" fillId="2" borderId="0" xfId="0" applyNumberFormat="1" applyFont="1"/>
    <xf numFmtId="1" fontId="745" fillId="2" borderId="0" xfId="0" applyNumberFormat="1" applyFont="1"/>
    <xf numFmtId="1" fontId="746" fillId="2" borderId="0" xfId="0" applyNumberFormat="1" applyFont="1"/>
    <xf numFmtId="1" fontId="747" fillId="2" borderId="0" xfId="0" applyNumberFormat="1" applyFont="1"/>
    <xf numFmtId="1" fontId="748" fillId="2" borderId="0" xfId="0" applyNumberFormat="1" applyFont="1"/>
    <xf numFmtId="1" fontId="749" fillId="2" borderId="0" xfId="0" applyNumberFormat="1" applyFont="1"/>
    <xf numFmtId="1" fontId="750" fillId="2" borderId="0" xfId="0" applyNumberFormat="1" applyFont="1"/>
    <xf numFmtId="1" fontId="751" fillId="2" borderId="0" xfId="0" applyNumberFormat="1" applyFont="1"/>
    <xf numFmtId="1" fontId="752" fillId="2" borderId="0" xfId="0" applyNumberFormat="1" applyFont="1"/>
    <xf numFmtId="1" fontId="753" fillId="2" borderId="0" xfId="0" applyNumberFormat="1" applyFont="1"/>
    <xf numFmtId="1" fontId="754" fillId="2" borderId="0" xfId="0" applyNumberFormat="1" applyFont="1"/>
    <xf numFmtId="1" fontId="755" fillId="2" borderId="0" xfId="0" applyNumberFormat="1" applyFont="1"/>
    <xf numFmtId="1" fontId="756" fillId="2" borderId="0" xfId="0" applyNumberFormat="1" applyFont="1"/>
    <xf numFmtId="1" fontId="757" fillId="2" borderId="0" xfId="0" applyNumberFormat="1" applyFont="1"/>
    <xf numFmtId="1" fontId="758" fillId="2" borderId="0" xfId="0" applyNumberFormat="1" applyFont="1"/>
    <xf numFmtId="1" fontId="759" fillId="2" borderId="0" xfId="0" applyNumberFormat="1" applyFont="1"/>
    <xf numFmtId="1" fontId="760" fillId="2" borderId="0" xfId="0" applyNumberFormat="1" applyFont="1"/>
    <xf numFmtId="1" fontId="761" fillId="2" borderId="0" xfId="0" applyNumberFormat="1" applyFont="1"/>
    <xf numFmtId="1" fontId="762" fillId="2" borderId="0" xfId="0" applyNumberFormat="1" applyFont="1"/>
    <xf numFmtId="1" fontId="763" fillId="2" borderId="0" xfId="0" applyNumberFormat="1" applyFont="1"/>
    <xf numFmtId="0" fontId="763" fillId="2" borderId="0" xfId="0" applyFont="1"/>
    <xf numFmtId="1" fontId="764" fillId="2" borderId="0" xfId="0" applyNumberFormat="1" applyFont="1"/>
    <xf numFmtId="1" fontId="765" fillId="2" borderId="0" xfId="0" applyNumberFormat="1" applyFont="1"/>
    <xf numFmtId="1" fontId="766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767" fillId="2" borderId="1" xfId="0" applyFont="1" applyBorder="1"/>
    <xf numFmtId="0" fontId="767" fillId="2" borderId="2" xfId="0" applyFont="1" applyBorder="1"/>
    <xf numFmtId="0" fontId="767" fillId="2" borderId="2" xfId="0" applyFont="1" applyBorder="1" applyAlignment="1">
      <alignment horizontal="center"/>
    </xf>
    <xf numFmtId="0" fontId="767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768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769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770" fillId="2" borderId="0" xfId="0" applyFont="1" applyBorder="1" applyAlignment="1">
      <alignment horizontal="left"/>
    </xf>
    <xf numFmtId="0" fontId="770" fillId="2" borderId="0" xfId="0" applyFont="1" applyBorder="1"/>
    <xf numFmtId="0" fontId="770" fillId="2" borderId="5" xfId="0" applyFont="1" applyBorder="1"/>
    <xf numFmtId="0" fontId="2" fillId="2" borderId="4" xfId="0" applyFont="1" applyBorder="1"/>
    <xf numFmtId="0" fontId="771" fillId="2" borderId="0" xfId="0" applyFont="1" applyBorder="1"/>
    <xf numFmtId="0" fontId="771" fillId="2" borderId="0" xfId="0" applyFont="1" applyBorder="1" applyAlignment="1">
      <alignment horizontal="center"/>
    </xf>
    <xf numFmtId="0" fontId="771" fillId="2" borderId="5" xfId="0" applyFont="1" applyBorder="1"/>
    <xf numFmtId="0" fontId="2" fillId="2" borderId="4" xfId="0" applyFont="1" applyBorder="1"/>
    <xf numFmtId="0" fontId="772" fillId="2" borderId="0" xfId="0" applyFont="1" applyBorder="1"/>
    <xf numFmtId="0" fontId="772" fillId="2" borderId="0" xfId="0" applyFont="1" applyBorder="1" applyAlignment="1">
      <alignment horizontal="center"/>
    </xf>
    <xf numFmtId="0" fontId="772" fillId="2" borderId="5" xfId="0" applyFont="1" applyBorder="1"/>
    <xf numFmtId="0" fontId="2" fillId="2" borderId="4" xfId="0" applyFont="1" applyBorder="1"/>
    <xf numFmtId="0" fontId="773" fillId="2" borderId="0" xfId="0" applyFont="1" applyBorder="1"/>
    <xf numFmtId="0" fontId="773" fillId="2" borderId="0" xfId="0" applyFont="1" applyBorder="1" applyAlignment="1">
      <alignment horizontal="center"/>
    </xf>
    <xf numFmtId="0" fontId="773" fillId="2" borderId="5" xfId="0" applyFont="1" applyBorder="1"/>
    <xf numFmtId="0" fontId="2" fillId="2" borderId="4" xfId="0" applyFont="1" applyBorder="1"/>
    <xf numFmtId="0" fontId="774" fillId="2" borderId="0" xfId="0" applyFont="1" applyBorder="1"/>
    <xf numFmtId="0" fontId="774" fillId="2" borderId="0" xfId="0" applyFont="1" applyBorder="1" applyAlignment="1">
      <alignment horizontal="center"/>
    </xf>
    <xf numFmtId="0" fontId="774" fillId="2" borderId="5" xfId="0" applyFont="1" applyBorder="1"/>
    <xf numFmtId="0" fontId="2" fillId="2" borderId="4" xfId="0" applyFont="1" applyBorder="1"/>
    <xf numFmtId="0" fontId="775" fillId="2" borderId="0" xfId="0" applyFont="1" applyBorder="1"/>
    <xf numFmtId="0" fontId="775" fillId="2" borderId="0" xfId="0" applyFont="1" applyBorder="1" applyAlignment="1">
      <alignment horizontal="center"/>
    </xf>
    <xf numFmtId="0" fontId="775" fillId="2" borderId="5" xfId="0" applyFont="1" applyBorder="1"/>
    <xf numFmtId="0" fontId="2" fillId="2" borderId="4" xfId="0" applyFont="1" applyBorder="1"/>
    <xf numFmtId="0" fontId="776" fillId="2" borderId="0" xfId="0" applyFont="1" applyBorder="1"/>
    <xf numFmtId="0" fontId="776" fillId="2" borderId="0" xfId="0" applyFont="1" applyBorder="1" applyAlignment="1">
      <alignment horizontal="center"/>
    </xf>
    <xf numFmtId="0" fontId="776" fillId="2" borderId="5" xfId="0" applyFont="1" applyBorder="1"/>
    <xf numFmtId="0" fontId="2" fillId="2" borderId="4" xfId="0" applyFont="1" applyBorder="1"/>
    <xf numFmtId="0" fontId="777" fillId="2" borderId="0" xfId="0" applyFont="1" applyBorder="1"/>
    <xf numFmtId="0" fontId="777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777" fillId="2" borderId="5" xfId="0" applyFont="1" applyBorder="1"/>
    <xf numFmtId="0" fontId="2" fillId="2" borderId="4" xfId="0" applyFont="1" applyBorder="1"/>
    <xf numFmtId="0" fontId="778" fillId="2" borderId="0" xfId="0" applyFont="1" applyBorder="1"/>
    <xf numFmtId="0" fontId="778" fillId="2" borderId="0" xfId="0" applyFont="1" applyBorder="1" applyAlignment="1">
      <alignment horizontal="center"/>
    </xf>
    <xf numFmtId="0" fontId="2" fillId="2" borderId="0" xfId="0" applyFont="1" applyBorder="1"/>
    <xf numFmtId="0" fontId="778" fillId="2" borderId="5" xfId="0" applyFont="1" applyBorder="1"/>
    <xf numFmtId="0" fontId="2" fillId="2" borderId="4" xfId="0" applyFont="1" applyBorder="1"/>
    <xf numFmtId="0" fontId="779" fillId="2" borderId="0" xfId="0" applyFont="1" applyBorder="1"/>
    <xf numFmtId="0" fontId="779" fillId="2" borderId="0" xfId="0" applyFont="1" applyBorder="1" applyAlignment="1">
      <alignment horizontal="center"/>
    </xf>
    <xf numFmtId="0" fontId="779" fillId="2" borderId="5" xfId="0" applyFont="1" applyBorder="1"/>
    <xf numFmtId="0" fontId="2" fillId="2" borderId="4" xfId="0" applyFont="1" applyBorder="1"/>
    <xf numFmtId="0" fontId="780" fillId="2" borderId="0" xfId="0" applyFont="1" applyBorder="1"/>
    <xf numFmtId="0" fontId="780" fillId="2" borderId="0" xfId="0" applyFont="1" applyBorder="1" applyAlignment="1">
      <alignment horizontal="center"/>
    </xf>
    <xf numFmtId="0" fontId="780" fillId="2" borderId="6" xfId="0" applyFont="1" applyBorder="1" applyAlignment="1">
      <alignment horizontal="center"/>
    </xf>
    <xf numFmtId="0" fontId="780" fillId="2" borderId="3" xfId="0" applyFont="1" applyBorder="1" applyAlignment="1">
      <alignment horizontal="center" wrapText="1"/>
    </xf>
    <xf numFmtId="0" fontId="780" fillId="2" borderId="5" xfId="0" applyFont="1" applyBorder="1"/>
    <xf numFmtId="0" fontId="781" fillId="2" borderId="4" xfId="0" applyFont="1" applyBorder="1"/>
    <xf numFmtId="0" fontId="781" fillId="2" borderId="0" xfId="0" applyFont="1" applyBorder="1"/>
    <xf numFmtId="0" fontId="781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781" fillId="2" borderId="5" xfId="0" applyFont="1" applyBorder="1"/>
    <xf numFmtId="0" fontId="782" fillId="2" borderId="4" xfId="0" applyFont="1" applyBorder="1"/>
    <xf numFmtId="0" fontId="782" fillId="2" borderId="0" xfId="0" applyFont="1" applyBorder="1"/>
    <xf numFmtId="0" fontId="782" fillId="2" borderId="0" xfId="0" applyFont="1" applyBorder="1" applyAlignment="1">
      <alignment horizontal="center"/>
    </xf>
    <xf numFmtId="0" fontId="782" fillId="2" borderId="7" xfId="0" applyFont="1" applyBorder="1"/>
    <xf numFmtId="0" fontId="782" fillId="2" borderId="5" xfId="0" applyFont="1" applyBorder="1"/>
    <xf numFmtId="0" fontId="783" fillId="2" borderId="4" xfId="0" applyFont="1" applyBorder="1"/>
    <xf numFmtId="0" fontId="783" fillId="2" borderId="0" xfId="0" applyFont="1" applyBorder="1"/>
    <xf numFmtId="0" fontId="783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783" fillId="2" borderId="5" xfId="0" applyFont="1" applyBorder="1"/>
    <xf numFmtId="0" fontId="784" fillId="2" borderId="4" xfId="0" applyFont="1" applyBorder="1"/>
    <xf numFmtId="0" fontId="784" fillId="2" borderId="0" xfId="0" applyFont="1" applyBorder="1"/>
    <xf numFmtId="0" fontId="78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784" fillId="2" borderId="5" xfId="0" applyFont="1" applyBorder="1"/>
    <xf numFmtId="0" fontId="785" fillId="2" borderId="4" xfId="0" applyFont="1" applyBorder="1"/>
    <xf numFmtId="0" fontId="785" fillId="2" borderId="0" xfId="0" applyFont="1" applyBorder="1"/>
    <xf numFmtId="0" fontId="785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785" fillId="2" borderId="7" xfId="0" applyFont="1" applyBorder="1" applyAlignment="1">
      <alignment horizontal="center" vertical="center"/>
    </xf>
    <xf numFmtId="2" fontId="785" fillId="2" borderId="5" xfId="0" applyNumberFormat="1" applyFont="1" applyBorder="1" applyAlignment="1">
      <alignment horizontal="center"/>
    </xf>
    <xf numFmtId="0" fontId="785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786" fillId="2" borderId="4" xfId="0" applyFont="1" applyBorder="1"/>
    <xf numFmtId="0" fontId="786" fillId="2" borderId="0" xfId="0" applyFont="1" applyBorder="1"/>
    <xf numFmtId="0" fontId="786" fillId="2" borderId="0" xfId="0" applyFont="1" applyBorder="1" applyAlignment="1">
      <alignment horizontal="center"/>
    </xf>
    <xf numFmtId="0" fontId="786" fillId="2" borderId="9" xfId="0" applyFont="1" applyBorder="1" applyAlignment="1">
      <alignment horizontal="center"/>
    </xf>
    <xf numFmtId="0" fontId="786" fillId="2" borderId="10" xfId="0" applyFont="1" applyBorder="1" applyAlignment="1">
      <alignment horizontal="center"/>
    </xf>
    <xf numFmtId="0" fontId="786" fillId="2" borderId="5" xfId="0" applyFont="1" applyBorder="1"/>
    <xf numFmtId="0" fontId="2" fillId="2" borderId="4" xfId="0" applyFont="1" applyBorder="1"/>
    <xf numFmtId="0" fontId="787" fillId="2" borderId="0" xfId="0" applyFont="1" applyBorder="1"/>
    <xf numFmtId="0" fontId="2" fillId="2" borderId="0" xfId="0" applyFont="1" applyBorder="1" applyAlignment="1">
      <alignment horizontal="center"/>
    </xf>
    <xf numFmtId="0" fontId="787" fillId="2" borderId="0" xfId="0" applyFont="1" applyBorder="1" applyAlignment="1">
      <alignment horizontal="center"/>
    </xf>
    <xf numFmtId="0" fontId="787" fillId="2" borderId="9" xfId="0" applyFont="1" applyBorder="1"/>
    <xf numFmtId="0" fontId="787" fillId="2" borderId="10" xfId="0" applyFont="1" applyBorder="1"/>
    <xf numFmtId="0" fontId="787" fillId="2" borderId="5" xfId="0" applyFont="1" applyBorder="1"/>
    <xf numFmtId="0" fontId="788" fillId="2" borderId="4" xfId="0" applyFont="1" applyBorder="1"/>
    <xf numFmtId="0" fontId="788" fillId="2" borderId="0" xfId="0" applyFont="1" applyBorder="1"/>
    <xf numFmtId="0" fontId="788" fillId="2" borderId="0" xfId="0" applyFont="1" applyBorder="1" applyAlignment="1">
      <alignment horizontal="center"/>
    </xf>
    <xf numFmtId="0" fontId="788" fillId="2" borderId="5" xfId="0" applyFont="1" applyBorder="1"/>
    <xf numFmtId="0" fontId="2" fillId="2" borderId="4" xfId="0" applyFont="1" applyBorder="1"/>
    <xf numFmtId="0" fontId="789" fillId="2" borderId="0" xfId="0" applyFont="1" applyBorder="1"/>
    <xf numFmtId="0" fontId="789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789" fillId="2" borderId="5" xfId="0" applyFont="1" applyBorder="1"/>
    <xf numFmtId="0" fontId="791" fillId="2" borderId="4" xfId="0" applyFont="1" applyBorder="1"/>
    <xf numFmtId="0" fontId="791" fillId="2" borderId="0" xfId="0" applyFont="1" applyBorder="1"/>
    <xf numFmtId="0" fontId="791" fillId="2" borderId="0" xfId="0" applyFont="1" applyBorder="1" applyAlignment="1">
      <alignment horizontal="center"/>
    </xf>
    <xf numFmtId="0" fontId="790" fillId="2" borderId="0" xfId="0" applyFont="1" applyBorder="1" applyAlignment="1">
      <alignment horizontal="center"/>
    </xf>
    <xf numFmtId="0" fontId="79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792" fillId="2" borderId="0" xfId="0" applyFont="1" applyBorder="1"/>
    <xf numFmtId="0" fontId="792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79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794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9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9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797" fillId="2" borderId="5" xfId="0" applyFont="1" applyBorder="1"/>
    <xf numFmtId="1" fontId="797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9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7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79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0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0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0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1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1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2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21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2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23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2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2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2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26" fillId="2" borderId="5" xfId="0" applyFont="1" applyBorder="1"/>
    <xf numFmtId="0" fontId="2" fillId="2" borderId="4" xfId="0" applyFont="1" applyBorder="1"/>
    <xf numFmtId="0" fontId="827" fillId="2" borderId="0" xfId="0" applyFont="1" applyBorder="1"/>
    <xf numFmtId="0" fontId="827" fillId="2" borderId="0" xfId="0" applyFont="1" applyBorder="1" applyAlignment="1">
      <alignment horizontal="center"/>
    </xf>
    <xf numFmtId="1" fontId="827" fillId="2" borderId="0" xfId="0" applyNumberFormat="1" applyFont="1" applyBorder="1"/>
    <xf numFmtId="0" fontId="827" fillId="2" borderId="5" xfId="0" applyFont="1" applyBorder="1"/>
    <xf numFmtId="0" fontId="828" fillId="2" borderId="4" xfId="0" applyFont="1" applyBorder="1"/>
    <xf numFmtId="0" fontId="828" fillId="2" borderId="0" xfId="0" applyFont="1" applyBorder="1"/>
    <xf numFmtId="0" fontId="828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828" fillId="2" borderId="5" xfId="0" applyFont="1" applyBorder="1"/>
    <xf numFmtId="0" fontId="6" fillId="2" borderId="4" xfId="0" applyFont="1" applyBorder="1"/>
    <xf numFmtId="0" fontId="829" fillId="2" borderId="0" xfId="0" applyFont="1" applyBorder="1"/>
    <xf numFmtId="0" fontId="829" fillId="2" borderId="0" xfId="0" applyFont="1" applyBorder="1" applyAlignment="1">
      <alignment horizontal="center"/>
    </xf>
    <xf numFmtId="1" fontId="829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829" fillId="2" borderId="5" xfId="0" applyFont="1" applyBorder="1"/>
    <xf numFmtId="0" fontId="830" fillId="2" borderId="4" xfId="0" applyFont="1" applyBorder="1" applyAlignment="1">
      <alignment horizontal="center"/>
    </xf>
    <xf numFmtId="0" fontId="830" fillId="2" borderId="0" xfId="0" applyFont="1" applyBorder="1" applyAlignment="1">
      <alignment horizontal="center"/>
    </xf>
    <xf numFmtId="0" fontId="830" fillId="2" borderId="0" xfId="0" applyFont="1" applyBorder="1"/>
    <xf numFmtId="0" fontId="830" fillId="2" borderId="5" xfId="0" applyFont="1" applyBorder="1"/>
    <xf numFmtId="0" fontId="6" fillId="2" borderId="4" xfId="0" applyFont="1" applyBorder="1"/>
    <xf numFmtId="0" fontId="831" fillId="2" borderId="0" xfId="0" applyFont="1" applyBorder="1"/>
    <xf numFmtId="0" fontId="831" fillId="2" borderId="0" xfId="0" applyFont="1" applyBorder="1" applyAlignment="1">
      <alignment horizontal="center"/>
    </xf>
    <xf numFmtId="1" fontId="831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831" fillId="2" borderId="5" xfId="0" applyFont="1" applyBorder="1"/>
    <xf numFmtId="0" fontId="832" fillId="2" borderId="4" xfId="0" applyFont="1" applyBorder="1"/>
    <xf numFmtId="0" fontId="832" fillId="2" borderId="0" xfId="0" applyFont="1" applyBorder="1"/>
    <xf numFmtId="0" fontId="832" fillId="2" borderId="0" xfId="0" applyFont="1" applyBorder="1" applyAlignment="1">
      <alignment horizontal="center"/>
    </xf>
    <xf numFmtId="1" fontId="832" fillId="2" borderId="0" xfId="0" applyNumberFormat="1" applyFont="1" applyBorder="1"/>
    <xf numFmtId="0" fontId="832" fillId="2" borderId="5" xfId="0" applyFont="1" applyBorder="1"/>
    <xf numFmtId="0" fontId="833" fillId="2" borderId="4" xfId="0" applyFont="1" applyBorder="1"/>
    <xf numFmtId="0" fontId="833" fillId="2" borderId="0" xfId="0" applyFont="1" applyBorder="1"/>
    <xf numFmtId="0" fontId="833" fillId="2" borderId="0" xfId="0" applyFont="1" applyBorder="1" applyAlignment="1">
      <alignment horizontal="center"/>
    </xf>
    <xf numFmtId="1" fontId="833" fillId="2" borderId="0" xfId="0" applyNumberFormat="1" applyFont="1" applyBorder="1"/>
    <xf numFmtId="0" fontId="833" fillId="2" borderId="5" xfId="0" applyFont="1" applyBorder="1"/>
    <xf numFmtId="0" fontId="834" fillId="2" borderId="4" xfId="0" applyFont="1" applyBorder="1"/>
    <xf numFmtId="0" fontId="834" fillId="2" borderId="0" xfId="0" applyFont="1" applyBorder="1"/>
    <xf numFmtId="0" fontId="834" fillId="2" borderId="0" xfId="0" applyFont="1" applyBorder="1" applyAlignment="1">
      <alignment horizontal="center"/>
    </xf>
    <xf numFmtId="1" fontId="834" fillId="2" borderId="0" xfId="0" applyNumberFormat="1" applyFont="1" applyBorder="1"/>
    <xf numFmtId="0" fontId="834" fillId="2" borderId="5" xfId="0" applyFont="1" applyBorder="1"/>
    <xf numFmtId="0" fontId="835" fillId="2" borderId="11" xfId="0" applyFont="1" applyBorder="1"/>
    <xf numFmtId="0" fontId="835" fillId="2" borderId="12" xfId="0" applyFont="1" applyBorder="1"/>
    <xf numFmtId="0" fontId="835" fillId="2" borderId="12" xfId="0" applyFont="1" applyBorder="1" applyAlignment="1">
      <alignment horizontal="center"/>
    </xf>
    <xf numFmtId="1" fontId="835" fillId="2" borderId="12" xfId="0" applyNumberFormat="1" applyFont="1" applyBorder="1"/>
    <xf numFmtId="0" fontId="835" fillId="2" borderId="10" xfId="0" applyFont="1" applyBorder="1"/>
    <xf numFmtId="1" fontId="836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837" fillId="2" borderId="0" xfId="0" applyNumberFormat="1" applyFont="1"/>
    <xf numFmtId="1" fontId="838" fillId="2" borderId="0" xfId="0" applyNumberFormat="1" applyFont="1"/>
    <xf numFmtId="1" fontId="839" fillId="2" borderId="0" xfId="0" applyNumberFormat="1" applyFont="1"/>
    <xf numFmtId="1" fontId="840" fillId="2" borderId="0" xfId="0" applyNumberFormat="1" applyFont="1"/>
    <xf numFmtId="1" fontId="841" fillId="2" borderId="0" xfId="0" applyNumberFormat="1" applyFont="1"/>
    <xf numFmtId="1" fontId="842" fillId="2" borderId="0" xfId="0" applyNumberFormat="1" applyFont="1"/>
    <xf numFmtId="1" fontId="843" fillId="2" borderId="0" xfId="0" applyNumberFormat="1" applyFont="1"/>
    <xf numFmtId="1" fontId="844" fillId="2" borderId="0" xfId="0" applyNumberFormat="1" applyFont="1"/>
    <xf numFmtId="1" fontId="845" fillId="2" borderId="0" xfId="0" applyNumberFormat="1" applyFont="1"/>
    <xf numFmtId="1" fontId="846" fillId="2" borderId="0" xfId="0" applyNumberFormat="1" applyFont="1"/>
    <xf numFmtId="1" fontId="847" fillId="2" borderId="0" xfId="0" applyNumberFormat="1" applyFont="1"/>
    <xf numFmtId="1" fontId="848" fillId="2" borderId="0" xfId="0" applyNumberFormat="1" applyFont="1"/>
    <xf numFmtId="1" fontId="849" fillId="2" borderId="0" xfId="0" applyNumberFormat="1" applyFont="1"/>
    <xf numFmtId="1" fontId="850" fillId="2" borderId="0" xfId="0" applyNumberFormat="1" applyFont="1"/>
    <xf numFmtId="1" fontId="851" fillId="2" borderId="0" xfId="0" applyNumberFormat="1" applyFont="1"/>
    <xf numFmtId="1" fontId="852" fillId="2" borderId="0" xfId="0" applyNumberFormat="1" applyFont="1"/>
    <xf numFmtId="1" fontId="853" fillId="2" borderId="0" xfId="0" applyNumberFormat="1" applyFont="1"/>
    <xf numFmtId="1" fontId="854" fillId="2" borderId="0" xfId="0" applyNumberFormat="1" applyFont="1"/>
    <xf numFmtId="1" fontId="855" fillId="2" borderId="0" xfId="0" applyNumberFormat="1" applyFont="1"/>
    <xf numFmtId="1" fontId="856" fillId="2" borderId="0" xfId="0" applyNumberFormat="1" applyFont="1"/>
    <xf numFmtId="1" fontId="857" fillId="2" borderId="0" xfId="0" applyNumberFormat="1" applyFont="1"/>
    <xf numFmtId="1" fontId="858" fillId="2" borderId="0" xfId="0" applyNumberFormat="1" applyFont="1"/>
    <xf numFmtId="0" fontId="858" fillId="2" borderId="0" xfId="0" applyFont="1"/>
    <xf numFmtId="1" fontId="859" fillId="2" borderId="0" xfId="0" applyNumberFormat="1" applyFont="1"/>
    <xf numFmtId="1" fontId="860" fillId="2" borderId="0" xfId="0" applyNumberFormat="1" applyFont="1"/>
    <xf numFmtId="1" fontId="861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862" fillId="2" borderId="1" xfId="0" applyFont="1" applyBorder="1"/>
    <xf numFmtId="0" fontId="862" fillId="2" borderId="2" xfId="0" applyFont="1" applyBorder="1"/>
    <xf numFmtId="0" fontId="862" fillId="2" borderId="2" xfId="0" applyFont="1" applyBorder="1" applyAlignment="1">
      <alignment horizontal="center"/>
    </xf>
    <xf numFmtId="0" fontId="862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863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864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865" fillId="2" borderId="0" xfId="0" applyFont="1" applyBorder="1" applyAlignment="1">
      <alignment horizontal="left"/>
    </xf>
    <xf numFmtId="0" fontId="865" fillId="2" borderId="0" xfId="0" applyFont="1" applyBorder="1"/>
    <xf numFmtId="0" fontId="865" fillId="2" borderId="5" xfId="0" applyFont="1" applyBorder="1"/>
    <xf numFmtId="0" fontId="2" fillId="2" borderId="4" xfId="0" applyFont="1" applyBorder="1"/>
    <xf numFmtId="0" fontId="866" fillId="2" borderId="0" xfId="0" applyFont="1" applyBorder="1"/>
    <xf numFmtId="0" fontId="866" fillId="2" borderId="0" xfId="0" applyFont="1" applyBorder="1" applyAlignment="1">
      <alignment horizontal="center"/>
    </xf>
    <xf numFmtId="0" fontId="866" fillId="2" borderId="5" xfId="0" applyFont="1" applyBorder="1"/>
    <xf numFmtId="0" fontId="2" fillId="2" borderId="4" xfId="0" applyFont="1" applyBorder="1"/>
    <xf numFmtId="0" fontId="867" fillId="2" borderId="0" xfId="0" applyFont="1" applyBorder="1"/>
    <xf numFmtId="0" fontId="867" fillId="2" borderId="0" xfId="0" applyFont="1" applyBorder="1" applyAlignment="1">
      <alignment horizontal="center"/>
    </xf>
    <xf numFmtId="0" fontId="867" fillId="2" borderId="5" xfId="0" applyFont="1" applyBorder="1"/>
    <xf numFmtId="0" fontId="2" fillId="2" borderId="4" xfId="0" applyFont="1" applyBorder="1"/>
    <xf numFmtId="0" fontId="868" fillId="2" borderId="0" xfId="0" applyFont="1" applyBorder="1"/>
    <xf numFmtId="0" fontId="868" fillId="2" borderId="0" xfId="0" applyFont="1" applyBorder="1" applyAlignment="1">
      <alignment horizontal="center"/>
    </xf>
    <xf numFmtId="0" fontId="868" fillId="2" borderId="5" xfId="0" applyFont="1" applyBorder="1"/>
    <xf numFmtId="0" fontId="2" fillId="2" borderId="4" xfId="0" applyFont="1" applyBorder="1"/>
    <xf numFmtId="0" fontId="869" fillId="2" borderId="0" xfId="0" applyFont="1" applyBorder="1"/>
    <xf numFmtId="0" fontId="869" fillId="2" borderId="0" xfId="0" applyFont="1" applyBorder="1" applyAlignment="1">
      <alignment horizontal="center"/>
    </xf>
    <xf numFmtId="0" fontId="869" fillId="2" borderId="5" xfId="0" applyFont="1" applyBorder="1"/>
    <xf numFmtId="0" fontId="2" fillId="2" borderId="4" xfId="0" applyFont="1" applyBorder="1"/>
    <xf numFmtId="0" fontId="870" fillId="2" borderId="0" xfId="0" applyFont="1" applyBorder="1"/>
    <xf numFmtId="0" fontId="870" fillId="2" borderId="0" xfId="0" applyFont="1" applyBorder="1" applyAlignment="1">
      <alignment horizontal="center"/>
    </xf>
    <xf numFmtId="0" fontId="870" fillId="2" borderId="5" xfId="0" applyFont="1" applyBorder="1"/>
    <xf numFmtId="0" fontId="2" fillId="2" borderId="4" xfId="0" applyFont="1" applyBorder="1"/>
    <xf numFmtId="0" fontId="871" fillId="2" borderId="0" xfId="0" applyFont="1" applyBorder="1"/>
    <xf numFmtId="0" fontId="871" fillId="2" borderId="0" xfId="0" applyFont="1" applyBorder="1" applyAlignment="1">
      <alignment horizontal="center"/>
    </xf>
    <xf numFmtId="0" fontId="871" fillId="2" borderId="5" xfId="0" applyFont="1" applyBorder="1"/>
    <xf numFmtId="0" fontId="2" fillId="2" borderId="4" xfId="0" applyFont="1" applyBorder="1"/>
    <xf numFmtId="0" fontId="872" fillId="2" borderId="0" xfId="0" applyFont="1" applyBorder="1"/>
    <xf numFmtId="0" fontId="872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872" fillId="2" borderId="5" xfId="0" applyFont="1" applyBorder="1"/>
    <xf numFmtId="0" fontId="2" fillId="2" borderId="4" xfId="0" applyFont="1" applyBorder="1"/>
    <xf numFmtId="0" fontId="873" fillId="2" borderId="0" xfId="0" applyFont="1" applyBorder="1"/>
    <xf numFmtId="0" fontId="873" fillId="2" borderId="0" xfId="0" applyFont="1" applyBorder="1" applyAlignment="1">
      <alignment horizontal="center"/>
    </xf>
    <xf numFmtId="0" fontId="2" fillId="2" borderId="0" xfId="0" applyFont="1" applyBorder="1"/>
    <xf numFmtId="0" fontId="873" fillId="2" borderId="5" xfId="0" applyFont="1" applyBorder="1"/>
    <xf numFmtId="0" fontId="2" fillId="2" borderId="4" xfId="0" applyFont="1" applyBorder="1"/>
    <xf numFmtId="0" fontId="874" fillId="2" borderId="0" xfId="0" applyFont="1" applyBorder="1"/>
    <xf numFmtId="0" fontId="874" fillId="2" borderId="0" xfId="0" applyFont="1" applyBorder="1" applyAlignment="1">
      <alignment horizontal="center"/>
    </xf>
    <xf numFmtId="0" fontId="874" fillId="2" borderId="5" xfId="0" applyFont="1" applyBorder="1"/>
    <xf numFmtId="0" fontId="2" fillId="2" borderId="4" xfId="0" applyFont="1" applyBorder="1"/>
    <xf numFmtId="0" fontId="875" fillId="2" borderId="0" xfId="0" applyFont="1" applyBorder="1"/>
    <xf numFmtId="0" fontId="875" fillId="2" borderId="0" xfId="0" applyFont="1" applyBorder="1" applyAlignment="1">
      <alignment horizontal="center"/>
    </xf>
    <xf numFmtId="0" fontId="875" fillId="2" borderId="6" xfId="0" applyFont="1" applyBorder="1" applyAlignment="1">
      <alignment horizontal="center"/>
    </xf>
    <xf numFmtId="0" fontId="875" fillId="2" borderId="3" xfId="0" applyFont="1" applyBorder="1" applyAlignment="1">
      <alignment horizontal="center" wrapText="1"/>
    </xf>
    <xf numFmtId="0" fontId="875" fillId="2" borderId="5" xfId="0" applyFont="1" applyBorder="1"/>
    <xf numFmtId="0" fontId="876" fillId="2" borderId="4" xfId="0" applyFont="1" applyBorder="1"/>
    <xf numFmtId="0" fontId="876" fillId="2" borderId="0" xfId="0" applyFont="1" applyBorder="1"/>
    <xf numFmtId="0" fontId="876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876" fillId="2" borderId="5" xfId="0" applyFont="1" applyBorder="1"/>
    <xf numFmtId="0" fontId="877" fillId="2" borderId="4" xfId="0" applyFont="1" applyBorder="1"/>
    <xf numFmtId="0" fontId="877" fillId="2" borderId="0" xfId="0" applyFont="1" applyBorder="1"/>
    <xf numFmtId="0" fontId="877" fillId="2" borderId="0" xfId="0" applyFont="1" applyBorder="1" applyAlignment="1">
      <alignment horizontal="center"/>
    </xf>
    <xf numFmtId="0" fontId="877" fillId="2" borderId="7" xfId="0" applyFont="1" applyBorder="1"/>
    <xf numFmtId="0" fontId="877" fillId="2" borderId="5" xfId="0" applyFont="1" applyBorder="1"/>
    <xf numFmtId="0" fontId="878" fillId="2" borderId="4" xfId="0" applyFont="1" applyBorder="1"/>
    <xf numFmtId="0" fontId="878" fillId="2" borderId="0" xfId="0" applyFont="1" applyBorder="1"/>
    <xf numFmtId="0" fontId="878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878" fillId="2" borderId="5" xfId="0" applyFont="1" applyBorder="1"/>
    <xf numFmtId="0" fontId="879" fillId="2" borderId="4" xfId="0" applyFont="1" applyBorder="1"/>
    <xf numFmtId="0" fontId="879" fillId="2" borderId="0" xfId="0" applyFont="1" applyBorder="1"/>
    <xf numFmtId="0" fontId="879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879" fillId="2" borderId="5" xfId="0" applyFont="1" applyBorder="1"/>
    <xf numFmtId="0" fontId="880" fillId="2" borderId="4" xfId="0" applyFont="1" applyBorder="1"/>
    <xf numFmtId="0" fontId="880" fillId="2" borderId="0" xfId="0" applyFont="1" applyBorder="1"/>
    <xf numFmtId="0" fontId="880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880" fillId="2" borderId="7" xfId="0" applyFont="1" applyBorder="1" applyAlignment="1">
      <alignment horizontal="center" vertical="center"/>
    </xf>
    <xf numFmtId="2" fontId="880" fillId="2" borderId="5" xfId="0" applyNumberFormat="1" applyFont="1" applyBorder="1" applyAlignment="1">
      <alignment horizontal="center"/>
    </xf>
    <xf numFmtId="0" fontId="880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881" fillId="2" borderId="4" xfId="0" applyFont="1" applyBorder="1"/>
    <xf numFmtId="0" fontId="881" fillId="2" borderId="0" xfId="0" applyFont="1" applyBorder="1"/>
    <xf numFmtId="0" fontId="881" fillId="2" borderId="0" xfId="0" applyFont="1" applyBorder="1" applyAlignment="1">
      <alignment horizontal="center"/>
    </xf>
    <xf numFmtId="0" fontId="881" fillId="2" borderId="9" xfId="0" applyFont="1" applyBorder="1" applyAlignment="1">
      <alignment horizontal="center"/>
    </xf>
    <xf numFmtId="0" fontId="881" fillId="2" borderId="10" xfId="0" applyFont="1" applyBorder="1" applyAlignment="1">
      <alignment horizontal="center"/>
    </xf>
    <xf numFmtId="0" fontId="881" fillId="2" borderId="5" xfId="0" applyFont="1" applyBorder="1"/>
    <xf numFmtId="0" fontId="2" fillId="2" borderId="4" xfId="0" applyFont="1" applyBorder="1"/>
    <xf numFmtId="0" fontId="882" fillId="2" borderId="0" xfId="0" applyFont="1" applyBorder="1"/>
    <xf numFmtId="0" fontId="2" fillId="2" borderId="0" xfId="0" applyFont="1" applyBorder="1" applyAlignment="1">
      <alignment horizontal="center"/>
    </xf>
    <xf numFmtId="0" fontId="882" fillId="2" borderId="0" xfId="0" applyFont="1" applyBorder="1" applyAlignment="1">
      <alignment horizontal="center"/>
    </xf>
    <xf numFmtId="0" fontId="882" fillId="2" borderId="9" xfId="0" applyFont="1" applyBorder="1"/>
    <xf numFmtId="0" fontId="882" fillId="2" borderId="10" xfId="0" applyFont="1" applyBorder="1"/>
    <xf numFmtId="0" fontId="882" fillId="2" borderId="5" xfId="0" applyFont="1" applyBorder="1"/>
    <xf numFmtId="0" fontId="883" fillId="2" borderId="4" xfId="0" applyFont="1" applyBorder="1"/>
    <xf numFmtId="0" fontId="883" fillId="2" borderId="0" xfId="0" applyFont="1" applyBorder="1"/>
    <xf numFmtId="0" fontId="883" fillId="2" borderId="0" xfId="0" applyFont="1" applyBorder="1" applyAlignment="1">
      <alignment horizontal="center"/>
    </xf>
    <xf numFmtId="0" fontId="883" fillId="2" borderId="5" xfId="0" applyFont="1" applyBorder="1"/>
    <xf numFmtId="0" fontId="2" fillId="2" borderId="4" xfId="0" applyFont="1" applyBorder="1"/>
    <xf numFmtId="0" fontId="884" fillId="2" borderId="0" xfId="0" applyFont="1" applyBorder="1"/>
    <xf numFmtId="0" fontId="884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884" fillId="2" borderId="5" xfId="0" applyFont="1" applyBorder="1"/>
    <xf numFmtId="0" fontId="886" fillId="2" borderId="4" xfId="0" applyFont="1" applyBorder="1"/>
    <xf numFmtId="0" fontId="886" fillId="2" borderId="0" xfId="0" applyFont="1" applyBorder="1"/>
    <xf numFmtId="0" fontId="886" fillId="2" borderId="0" xfId="0" applyFont="1" applyBorder="1" applyAlignment="1">
      <alignment horizontal="center"/>
    </xf>
    <xf numFmtId="0" fontId="885" fillId="2" borderId="0" xfId="0" applyFont="1" applyBorder="1" applyAlignment="1">
      <alignment horizontal="center"/>
    </xf>
    <xf numFmtId="0" fontId="886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887" fillId="2" borderId="0" xfId="0" applyFont="1" applyBorder="1"/>
    <xf numFmtId="0" fontId="887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888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889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9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9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92" fillId="2" borderId="5" xfId="0" applyFont="1" applyBorder="1"/>
    <xf numFmtId="1" fontId="892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9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9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89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89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9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9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8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89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0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0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0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0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0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2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4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6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18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1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1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2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920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2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21" fillId="2" borderId="5" xfId="0" applyFont="1" applyBorder="1"/>
    <xf numFmtId="0" fontId="2" fillId="2" borderId="4" xfId="0" applyFont="1" applyBorder="1"/>
    <xf numFmtId="0" fontId="922" fillId="2" borderId="0" xfId="0" applyFont="1" applyBorder="1"/>
    <xf numFmtId="0" fontId="922" fillId="2" borderId="0" xfId="0" applyFont="1" applyBorder="1" applyAlignment="1">
      <alignment horizontal="center"/>
    </xf>
    <xf numFmtId="1" fontId="922" fillId="2" borderId="0" xfId="0" applyNumberFormat="1" applyFont="1" applyBorder="1"/>
    <xf numFmtId="0" fontId="922" fillId="2" borderId="5" xfId="0" applyFont="1" applyBorder="1"/>
    <xf numFmtId="0" fontId="923" fillId="2" borderId="4" xfId="0" applyFont="1" applyBorder="1"/>
    <xf numFmtId="0" fontId="923" fillId="2" borderId="0" xfId="0" applyFont="1" applyBorder="1"/>
    <xf numFmtId="0" fontId="923" fillId="2" borderId="0" xfId="0" applyFont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923" fillId="2" borderId="5" xfId="0" applyFont="1" applyBorder="1"/>
    <xf numFmtId="0" fontId="6" fillId="2" borderId="4" xfId="0" applyFont="1" applyBorder="1"/>
    <xf numFmtId="0" fontId="924" fillId="2" borderId="0" xfId="0" applyFont="1" applyBorder="1"/>
    <xf numFmtId="0" fontId="924" fillId="2" borderId="0" xfId="0" applyFont="1" applyBorder="1" applyAlignment="1">
      <alignment horizontal="center"/>
    </xf>
    <xf numFmtId="1" fontId="924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924" fillId="2" borderId="5" xfId="0" applyFont="1" applyBorder="1"/>
    <xf numFmtId="0" fontId="925" fillId="2" borderId="4" xfId="0" applyFont="1" applyBorder="1" applyAlignment="1">
      <alignment horizontal="center"/>
    </xf>
    <xf numFmtId="0" fontId="925" fillId="2" borderId="0" xfId="0" applyFont="1" applyBorder="1" applyAlignment="1">
      <alignment horizontal="center"/>
    </xf>
    <xf numFmtId="0" fontId="925" fillId="2" borderId="0" xfId="0" applyFont="1" applyBorder="1"/>
    <xf numFmtId="0" fontId="925" fillId="2" borderId="5" xfId="0" applyFont="1" applyBorder="1"/>
    <xf numFmtId="0" fontId="6" fillId="2" borderId="4" xfId="0" applyFont="1" applyBorder="1"/>
    <xf numFmtId="0" fontId="926" fillId="2" borderId="0" xfId="0" applyFont="1" applyBorder="1"/>
    <xf numFmtId="0" fontId="926" fillId="2" borderId="0" xfId="0" applyFont="1" applyBorder="1" applyAlignment="1">
      <alignment horizontal="center"/>
    </xf>
    <xf numFmtId="1" fontId="926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926" fillId="2" borderId="5" xfId="0" applyFont="1" applyBorder="1"/>
    <xf numFmtId="0" fontId="927" fillId="2" borderId="4" xfId="0" applyFont="1" applyBorder="1"/>
    <xf numFmtId="0" fontId="927" fillId="2" borderId="0" xfId="0" applyFont="1" applyBorder="1"/>
    <xf numFmtId="0" fontId="927" fillId="2" borderId="0" xfId="0" applyFont="1" applyBorder="1" applyAlignment="1">
      <alignment horizontal="center"/>
    </xf>
    <xf numFmtId="1" fontId="927" fillId="2" borderId="0" xfId="0" applyNumberFormat="1" applyFont="1" applyBorder="1"/>
    <xf numFmtId="0" fontId="927" fillId="2" borderId="5" xfId="0" applyFont="1" applyBorder="1"/>
    <xf numFmtId="0" fontId="928" fillId="2" borderId="4" xfId="0" applyFont="1" applyBorder="1"/>
    <xf numFmtId="0" fontId="928" fillId="2" borderId="0" xfId="0" applyFont="1" applyBorder="1"/>
    <xf numFmtId="0" fontId="928" fillId="2" borderId="0" xfId="0" applyFont="1" applyBorder="1" applyAlignment="1">
      <alignment horizontal="center"/>
    </xf>
    <xf numFmtId="1" fontId="928" fillId="2" borderId="0" xfId="0" applyNumberFormat="1" applyFont="1" applyBorder="1"/>
    <xf numFmtId="0" fontId="928" fillId="2" borderId="5" xfId="0" applyFont="1" applyBorder="1"/>
    <xf numFmtId="0" fontId="929" fillId="2" borderId="4" xfId="0" applyFont="1" applyBorder="1"/>
    <xf numFmtId="0" fontId="929" fillId="2" borderId="0" xfId="0" applyFont="1" applyBorder="1"/>
    <xf numFmtId="0" fontId="929" fillId="2" borderId="0" xfId="0" applyFont="1" applyBorder="1" applyAlignment="1">
      <alignment horizontal="center"/>
    </xf>
    <xf numFmtId="1" fontId="929" fillId="2" borderId="0" xfId="0" applyNumberFormat="1" applyFont="1" applyBorder="1"/>
    <xf numFmtId="0" fontId="929" fillId="2" borderId="5" xfId="0" applyFont="1" applyBorder="1"/>
    <xf numFmtId="0" fontId="930" fillId="2" borderId="11" xfId="0" applyFont="1" applyBorder="1"/>
    <xf numFmtId="0" fontId="930" fillId="2" borderId="12" xfId="0" applyFont="1" applyBorder="1"/>
    <xf numFmtId="0" fontId="930" fillId="2" borderId="12" xfId="0" applyFont="1" applyBorder="1" applyAlignment="1">
      <alignment horizontal="center"/>
    </xf>
    <xf numFmtId="1" fontId="930" fillId="2" borderId="12" xfId="0" applyNumberFormat="1" applyFont="1" applyBorder="1"/>
    <xf numFmtId="0" fontId="930" fillId="2" borderId="10" xfId="0" applyFont="1" applyBorder="1"/>
    <xf numFmtId="1" fontId="931" fillId="2" borderId="0" xfId="0" applyNumberFormat="1" applyFont="1"/>
    <xf numFmtId="1" fontId="6" fillId="2" borderId="0" xfId="0" applyNumberFormat="1" applyFont="1" applyBorder="1" applyAlignment="1">
      <alignment horizontal="center"/>
    </xf>
    <xf numFmtId="1" fontId="932" fillId="2" borderId="0" xfId="0" applyNumberFormat="1" applyFont="1"/>
    <xf numFmtId="1" fontId="933" fillId="2" borderId="0" xfId="0" applyNumberFormat="1" applyFont="1"/>
    <xf numFmtId="1" fontId="934" fillId="2" borderId="0" xfId="0" applyNumberFormat="1" applyFont="1"/>
    <xf numFmtId="1" fontId="935" fillId="2" borderId="0" xfId="0" applyNumberFormat="1" applyFont="1"/>
    <xf numFmtId="1" fontId="936" fillId="2" borderId="0" xfId="0" applyNumberFormat="1" applyFont="1"/>
    <xf numFmtId="1" fontId="937" fillId="2" borderId="0" xfId="0" applyNumberFormat="1" applyFont="1"/>
    <xf numFmtId="1" fontId="938" fillId="2" borderId="0" xfId="0" applyNumberFormat="1" applyFont="1"/>
    <xf numFmtId="1" fontId="939" fillId="2" borderId="0" xfId="0" applyNumberFormat="1" applyFont="1"/>
    <xf numFmtId="1" fontId="940" fillId="2" borderId="0" xfId="0" applyNumberFormat="1" applyFont="1"/>
    <xf numFmtId="1" fontId="941" fillId="2" borderId="0" xfId="0" applyNumberFormat="1" applyFont="1"/>
    <xf numFmtId="1" fontId="942" fillId="2" borderId="0" xfId="0" applyNumberFormat="1" applyFont="1"/>
    <xf numFmtId="1" fontId="943" fillId="2" borderId="0" xfId="0" applyNumberFormat="1" applyFont="1"/>
    <xf numFmtId="1" fontId="944" fillId="2" borderId="0" xfId="0" applyNumberFormat="1" applyFont="1"/>
    <xf numFmtId="1" fontId="945" fillId="2" borderId="0" xfId="0" applyNumberFormat="1" applyFont="1"/>
    <xf numFmtId="1" fontId="946" fillId="2" borderId="0" xfId="0" applyNumberFormat="1" applyFont="1"/>
    <xf numFmtId="1" fontId="947" fillId="2" borderId="0" xfId="0" applyNumberFormat="1" applyFont="1"/>
    <xf numFmtId="1" fontId="948" fillId="2" borderId="0" xfId="0" applyNumberFormat="1" applyFont="1"/>
    <xf numFmtId="1" fontId="949" fillId="2" borderId="0" xfId="0" applyNumberFormat="1" applyFont="1"/>
    <xf numFmtId="1" fontId="950" fillId="2" borderId="0" xfId="0" applyNumberFormat="1" applyFont="1"/>
    <xf numFmtId="1" fontId="951" fillId="2" borderId="0" xfId="0" applyNumberFormat="1" applyFont="1"/>
    <xf numFmtId="1" fontId="952" fillId="2" borderId="0" xfId="0" applyNumberFormat="1" applyFont="1"/>
    <xf numFmtId="1" fontId="953" fillId="2" borderId="0" xfId="0" applyNumberFormat="1" applyFont="1"/>
    <xf numFmtId="0" fontId="953" fillId="2" borderId="0" xfId="0" applyFont="1"/>
    <xf numFmtId="1" fontId="954" fillId="2" borderId="0" xfId="0" applyNumberFormat="1" applyFont="1"/>
    <xf numFmtId="1" fontId="955" fillId="2" borderId="0" xfId="0" applyNumberFormat="1" applyFont="1"/>
    <xf numFmtId="1" fontId="956" fillId="2" borderId="0" xfId="0" applyNumberFormat="1" applyFont="1"/>
    <xf numFmtId="1" fontId="6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0" fontId="957" fillId="2" borderId="1" xfId="0" applyFont="1" applyBorder="1"/>
    <xf numFmtId="0" fontId="957" fillId="2" borderId="2" xfId="0" applyFont="1" applyBorder="1"/>
    <xf numFmtId="0" fontId="957" fillId="2" borderId="2" xfId="0" applyFont="1" applyBorder="1" applyAlignment="1">
      <alignment horizontal="center"/>
    </xf>
    <xf numFmtId="0" fontId="957" fillId="2" borderId="3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958" fillId="2" borderId="5" xfId="0" applyFont="1" applyBorder="1"/>
    <xf numFmtId="0" fontId="2" fillId="2" borderId="4" xfId="0" applyFont="1" applyBorder="1" applyAlignment="1">
      <alignment horizontal="center"/>
    </xf>
    <xf numFmtId="0" fontId="2" fillId="2" borderId="0" xfId="0" applyFont="1" applyBorder="1" applyAlignment="1">
      <alignment horizontal="center"/>
    </xf>
    <xf numFmtId="0" fontId="959" fillId="2" borderId="5" xfId="0" applyFont="1" applyBorder="1"/>
    <xf numFmtId="0" fontId="2" fillId="2" borderId="4" xfId="0" applyFont="1" applyBorder="1" applyAlignment="1">
      <alignment horizontal="left"/>
    </xf>
    <xf numFmtId="0" fontId="2" fillId="2" borderId="0" xfId="0" applyFont="1" applyBorder="1" applyAlignment="1">
      <alignment horizontal="left"/>
    </xf>
    <xf numFmtId="0" fontId="960" fillId="2" borderId="0" xfId="0" applyFont="1" applyBorder="1" applyAlignment="1">
      <alignment horizontal="left"/>
    </xf>
    <xf numFmtId="0" fontId="960" fillId="2" borderId="0" xfId="0" applyFont="1" applyBorder="1"/>
    <xf numFmtId="0" fontId="960" fillId="2" borderId="5" xfId="0" applyFont="1" applyBorder="1"/>
    <xf numFmtId="0" fontId="2" fillId="2" borderId="4" xfId="0" applyFont="1" applyBorder="1"/>
    <xf numFmtId="0" fontId="961" fillId="2" borderId="0" xfId="0" applyFont="1" applyBorder="1"/>
    <xf numFmtId="0" fontId="961" fillId="2" borderId="0" xfId="0" applyFont="1" applyBorder="1" applyAlignment="1">
      <alignment horizontal="center"/>
    </xf>
    <xf numFmtId="0" fontId="961" fillId="2" borderId="5" xfId="0" applyFont="1" applyBorder="1"/>
    <xf numFmtId="0" fontId="2" fillId="2" borderId="4" xfId="0" applyFont="1" applyBorder="1"/>
    <xf numFmtId="0" fontId="962" fillId="2" borderId="0" xfId="0" applyFont="1" applyBorder="1"/>
    <xf numFmtId="0" fontId="962" fillId="2" borderId="0" xfId="0" applyFont="1" applyBorder="1" applyAlignment="1">
      <alignment horizontal="center"/>
    </xf>
    <xf numFmtId="0" fontId="962" fillId="2" borderId="5" xfId="0" applyFont="1" applyBorder="1"/>
    <xf numFmtId="0" fontId="2" fillId="2" borderId="4" xfId="0" applyFont="1" applyBorder="1"/>
    <xf numFmtId="0" fontId="963" fillId="2" borderId="0" xfId="0" applyFont="1" applyBorder="1"/>
    <xf numFmtId="0" fontId="963" fillId="2" borderId="0" xfId="0" applyFont="1" applyBorder="1" applyAlignment="1">
      <alignment horizontal="center"/>
    </xf>
    <xf numFmtId="0" fontId="963" fillId="2" borderId="5" xfId="0" applyFont="1" applyBorder="1"/>
    <xf numFmtId="0" fontId="2" fillId="2" borderId="4" xfId="0" applyFont="1" applyBorder="1"/>
    <xf numFmtId="0" fontId="964" fillId="2" borderId="0" xfId="0" applyFont="1" applyBorder="1"/>
    <xf numFmtId="0" fontId="964" fillId="2" borderId="0" xfId="0" applyFont="1" applyBorder="1" applyAlignment="1">
      <alignment horizontal="center"/>
    </xf>
    <xf numFmtId="0" fontId="964" fillId="2" borderId="5" xfId="0" applyFont="1" applyBorder="1"/>
    <xf numFmtId="0" fontId="2" fillId="2" borderId="4" xfId="0" applyFont="1" applyBorder="1"/>
    <xf numFmtId="0" fontId="965" fillId="2" borderId="0" xfId="0" applyFont="1" applyBorder="1"/>
    <xf numFmtId="0" fontId="965" fillId="2" borderId="0" xfId="0" applyFont="1" applyBorder="1" applyAlignment="1">
      <alignment horizontal="center"/>
    </xf>
    <xf numFmtId="0" fontId="965" fillId="2" borderId="5" xfId="0" applyFont="1" applyBorder="1"/>
    <xf numFmtId="0" fontId="2" fillId="2" borderId="4" xfId="0" applyFont="1" applyBorder="1"/>
    <xf numFmtId="0" fontId="966" fillId="2" borderId="0" xfId="0" applyFont="1" applyBorder="1"/>
    <xf numFmtId="0" fontId="966" fillId="2" borderId="0" xfId="0" applyFont="1" applyBorder="1" applyAlignment="1">
      <alignment horizontal="center"/>
    </xf>
    <xf numFmtId="0" fontId="966" fillId="2" borderId="5" xfId="0" applyFont="1" applyBorder="1"/>
    <xf numFmtId="0" fontId="2" fillId="2" borderId="4" xfId="0" applyFont="1" applyBorder="1"/>
    <xf numFmtId="0" fontId="967" fillId="2" borderId="0" xfId="0" applyFont="1" applyBorder="1"/>
    <xf numFmtId="0" fontId="967" fillId="2" borderId="0" xfId="0" applyFont="1" applyBorder="1" applyAlignment="1">
      <alignment horizontal="center"/>
    </xf>
    <xf numFmtId="1" fontId="3" fillId="2" borderId="0" xfId="0" applyNumberFormat="1" applyFont="1" applyBorder="1" applyAlignment="1">
      <alignment horizontal="center"/>
    </xf>
    <xf numFmtId="0" fontId="967" fillId="2" borderId="5" xfId="0" applyFont="1" applyBorder="1"/>
    <xf numFmtId="0" fontId="2" fillId="2" borderId="4" xfId="0" applyFont="1" applyBorder="1"/>
    <xf numFmtId="0" fontId="968" fillId="2" borderId="0" xfId="0" applyFont="1" applyBorder="1"/>
    <xf numFmtId="0" fontId="968" fillId="2" borderId="0" xfId="0" applyFont="1" applyBorder="1" applyAlignment="1">
      <alignment horizontal="center"/>
    </xf>
    <xf numFmtId="0" fontId="2" fillId="2" borderId="0" xfId="0" applyFont="1" applyBorder="1"/>
    <xf numFmtId="0" fontId="968" fillId="2" borderId="5" xfId="0" applyFont="1" applyBorder="1"/>
    <xf numFmtId="0" fontId="2" fillId="2" borderId="4" xfId="0" applyFont="1" applyBorder="1"/>
    <xf numFmtId="0" fontId="969" fillId="2" borderId="0" xfId="0" applyFont="1" applyBorder="1"/>
    <xf numFmtId="0" fontId="969" fillId="2" borderId="0" xfId="0" applyFont="1" applyBorder="1" applyAlignment="1">
      <alignment horizontal="center"/>
    </xf>
    <xf numFmtId="0" fontId="969" fillId="2" borderId="5" xfId="0" applyFont="1" applyBorder="1"/>
    <xf numFmtId="0" fontId="2" fillId="2" borderId="4" xfId="0" applyFont="1" applyBorder="1"/>
    <xf numFmtId="0" fontId="970" fillId="2" borderId="0" xfId="0" applyFont="1" applyBorder="1"/>
    <xf numFmtId="0" fontId="970" fillId="2" borderId="0" xfId="0" applyFont="1" applyBorder="1" applyAlignment="1">
      <alignment horizontal="center"/>
    </xf>
    <xf numFmtId="0" fontId="970" fillId="2" borderId="6" xfId="0" applyFont="1" applyBorder="1" applyAlignment="1">
      <alignment horizontal="center"/>
    </xf>
    <xf numFmtId="0" fontId="970" fillId="2" borderId="3" xfId="0" applyFont="1" applyBorder="1" applyAlignment="1">
      <alignment horizontal="center" wrapText="1"/>
    </xf>
    <xf numFmtId="0" fontId="970" fillId="2" borderId="5" xfId="0" applyFont="1" applyBorder="1"/>
    <xf numFmtId="0" fontId="971" fillId="2" borderId="4" xfId="0" applyFont="1" applyBorder="1"/>
    <xf numFmtId="0" fontId="971" fillId="2" borderId="0" xfId="0" applyFont="1" applyBorder="1"/>
    <xf numFmtId="0" fontId="971" fillId="2" borderId="0" xfId="0" applyFont="1" applyBorder="1" applyAlignment="1">
      <alignment horizontal="center"/>
    </xf>
    <xf numFmtId="0" fontId="4" fillId="2" borderId="7" xfId="0" applyFont="1" applyBorder="1" applyAlignment="1">
      <alignment horizontal="center"/>
    </xf>
    <xf numFmtId="0" fontId="4" fillId="2" borderId="5" xfId="0" applyFont="1" applyBorder="1" applyAlignment="1">
      <alignment horizontal="center" wrapText="1"/>
    </xf>
    <xf numFmtId="0" fontId="971" fillId="2" borderId="5" xfId="0" applyFont="1" applyBorder="1"/>
    <xf numFmtId="0" fontId="972" fillId="2" borderId="4" xfId="0" applyFont="1" applyBorder="1"/>
    <xf numFmtId="0" fontId="972" fillId="2" borderId="0" xfId="0" applyFont="1" applyBorder="1"/>
    <xf numFmtId="0" fontId="972" fillId="2" borderId="0" xfId="0" applyFont="1" applyBorder="1" applyAlignment="1">
      <alignment horizontal="center"/>
    </xf>
    <xf numFmtId="0" fontId="972" fillId="2" borderId="7" xfId="0" applyFont="1" applyBorder="1"/>
    <xf numFmtId="0" fontId="972" fillId="2" borderId="5" xfId="0" applyFont="1" applyBorder="1"/>
    <xf numFmtId="0" fontId="973" fillId="2" borderId="4" xfId="0" applyFont="1" applyBorder="1"/>
    <xf numFmtId="0" fontId="973" fillId="2" borderId="0" xfId="0" applyFont="1" applyBorder="1"/>
    <xf numFmtId="0" fontId="973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973" fillId="2" borderId="5" xfId="0" applyFont="1" applyBorder="1"/>
    <xf numFmtId="0" fontId="974" fillId="2" borderId="4" xfId="0" applyFont="1" applyBorder="1"/>
    <xf numFmtId="0" fontId="974" fillId="2" borderId="0" xfId="0" applyFont="1" applyBorder="1"/>
    <xf numFmtId="0" fontId="974" fillId="2" borderId="0" xfId="0" applyFont="1" applyBorder="1" applyAlignment="1">
      <alignment horizontal="center"/>
    </xf>
    <xf numFmtId="0" fontId="2" fillId="2" borderId="7" xfId="0" applyFont="1" applyBorder="1" applyAlignment="1">
      <alignment horizontal="center"/>
    </xf>
    <xf numFmtId="0" fontId="2" fillId="2" borderId="7" xfId="0" applyFont="1" applyBorder="1" applyAlignment="1">
      <alignment horizontal="center" wrapText="1"/>
    </xf>
    <xf numFmtId="0" fontId="974" fillId="2" borderId="5" xfId="0" applyFont="1" applyBorder="1"/>
    <xf numFmtId="0" fontId="975" fillId="2" borderId="4" xfId="0" applyFont="1" applyBorder="1"/>
    <xf numFmtId="0" fontId="975" fillId="2" borderId="0" xfId="0" applyFont="1" applyBorder="1"/>
    <xf numFmtId="0" fontId="975" fillId="2" borderId="0" xfId="0" applyFont="1" applyBorder="1" applyAlignment="1">
      <alignment horizontal="center"/>
    </xf>
    <xf numFmtId="1" fontId="6" fillId="2" borderId="0" xfId="0" applyNumberFormat="1" applyFont="1" applyBorder="1" applyAlignment="1">
      <alignment horizontal="center"/>
    </xf>
    <xf numFmtId="0" fontId="975" fillId="2" borderId="7" xfId="0" applyFont="1" applyBorder="1" applyAlignment="1">
      <alignment horizontal="center" vertical="center"/>
    </xf>
    <xf numFmtId="2" fontId="975" fillId="2" borderId="5" xfId="0" applyNumberFormat="1" applyFont="1" applyBorder="1" applyAlignment="1">
      <alignment horizontal="center"/>
    </xf>
    <xf numFmtId="0" fontId="975" fillId="2" borderId="5" xfId="0" applyFont="1" applyBorder="1"/>
    <xf numFmtId="1" fontId="6" fillId="2" borderId="8" xfId="0" applyNumberFormat="1" applyFont="1" applyBorder="1" applyAlignment="1">
      <alignment horizontal="center"/>
    </xf>
    <xf numFmtId="0" fontId="976" fillId="2" borderId="4" xfId="0" applyFont="1" applyBorder="1"/>
    <xf numFmtId="0" fontId="976" fillId="2" borderId="0" xfId="0" applyFont="1" applyBorder="1"/>
    <xf numFmtId="0" fontId="976" fillId="2" borderId="0" xfId="0" applyFont="1" applyBorder="1" applyAlignment="1">
      <alignment horizontal="center"/>
    </xf>
    <xf numFmtId="0" fontId="976" fillId="2" borderId="9" xfId="0" applyFont="1" applyBorder="1" applyAlignment="1">
      <alignment horizontal="center"/>
    </xf>
    <xf numFmtId="0" fontId="976" fillId="2" borderId="10" xfId="0" applyFont="1" applyBorder="1" applyAlignment="1">
      <alignment horizontal="center"/>
    </xf>
    <xf numFmtId="0" fontId="976" fillId="2" borderId="5" xfId="0" applyFont="1" applyBorder="1"/>
    <xf numFmtId="0" fontId="2" fillId="2" borderId="4" xfId="0" applyFont="1" applyBorder="1"/>
    <xf numFmtId="0" fontId="977" fillId="2" borderId="0" xfId="0" applyFont="1" applyBorder="1"/>
    <xf numFmtId="0" fontId="2" fillId="2" borderId="0" xfId="0" applyFont="1" applyBorder="1" applyAlignment="1">
      <alignment horizontal="center"/>
    </xf>
    <xf numFmtId="0" fontId="977" fillId="2" borderId="0" xfId="0" applyFont="1" applyBorder="1" applyAlignment="1">
      <alignment horizontal="center"/>
    </xf>
    <xf numFmtId="0" fontId="977" fillId="2" borderId="9" xfId="0" applyFont="1" applyBorder="1"/>
    <xf numFmtId="0" fontId="977" fillId="2" borderId="10" xfId="0" applyFont="1" applyBorder="1"/>
    <xf numFmtId="0" fontId="977" fillId="2" borderId="5" xfId="0" applyFont="1" applyBorder="1"/>
    <xf numFmtId="0" fontId="978" fillId="2" borderId="4" xfId="0" applyFont="1" applyBorder="1"/>
    <xf numFmtId="0" fontId="978" fillId="2" borderId="0" xfId="0" applyFont="1" applyBorder="1"/>
    <xf numFmtId="0" fontId="978" fillId="2" borderId="0" xfId="0" applyFont="1" applyBorder="1" applyAlignment="1">
      <alignment horizontal="center"/>
    </xf>
    <xf numFmtId="0" fontId="978" fillId="2" borderId="5" xfId="0" applyFont="1" applyBorder="1"/>
    <xf numFmtId="0" fontId="2" fillId="2" borderId="4" xfId="0" applyFont="1" applyBorder="1"/>
    <xf numFmtId="0" fontId="979" fillId="2" borderId="0" xfId="0" applyFont="1" applyBorder="1"/>
    <xf numFmtId="0" fontId="979" fillId="2" borderId="0" xfId="0" applyFont="1" applyBorder="1" applyAlignment="1">
      <alignment horizontal="center"/>
    </xf>
    <xf numFmtId="0" fontId="6" fillId="2" borderId="0" xfId="0" applyFont="1" applyBorder="1" applyAlignment="1">
      <alignment horizontal="center"/>
    </xf>
    <xf numFmtId="0" fontId="979" fillId="2" borderId="5" xfId="0" applyFont="1" applyBorder="1"/>
    <xf numFmtId="0" fontId="981" fillId="2" borderId="4" xfId="0" applyFont="1" applyBorder="1"/>
    <xf numFmtId="0" fontId="981" fillId="2" borderId="0" xfId="0" applyFont="1" applyBorder="1"/>
    <xf numFmtId="0" fontId="981" fillId="2" borderId="0" xfId="0" applyFont="1" applyBorder="1" applyAlignment="1">
      <alignment horizontal="center"/>
    </xf>
    <xf numFmtId="0" fontId="980" fillId="2" borderId="0" xfId="0" applyFont="1" applyBorder="1" applyAlignment="1">
      <alignment horizontal="center"/>
    </xf>
    <xf numFmtId="0" fontId="981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left"/>
    </xf>
    <xf numFmtId="0" fontId="3" fillId="2" borderId="0" xfId="0" applyFont="1" applyBorder="1" applyAlignment="1">
      <alignment horizontal="center"/>
    </xf>
    <xf numFmtId="0" fontId="982" fillId="2" borderId="0" xfId="0" applyFont="1" applyBorder="1"/>
    <xf numFmtId="0" fontId="982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6" xfId="0" applyFont="1" applyBorder="1" applyAlignment="1">
      <alignment horizontal="center" wrapText="1"/>
    </xf>
    <xf numFmtId="0" fontId="983" fillId="2" borderId="5" xfId="0" applyFont="1" applyBorder="1"/>
    <xf numFmtId="0" fontId="5" fillId="2" borderId="8" xfId="0" applyFont="1" applyBorder="1" applyAlignment="1">
      <alignment horizontal="center" wrapText="1"/>
    </xf>
    <xf numFmtId="0" fontId="5" fillId="2" borderId="8" xfId="0" applyFont="1" applyBorder="1" applyAlignment="1">
      <alignment horizontal="center"/>
    </xf>
    <xf numFmtId="0" fontId="5" fillId="2" borderId="7" xfId="0" applyFont="1" applyBorder="1" applyAlignment="1">
      <alignment horizontal="center" wrapText="1"/>
    </xf>
    <xf numFmtId="0" fontId="984" fillId="2" borderId="5" xfId="0" applyFont="1" applyBorder="1"/>
    <xf numFmtId="0" fontId="3" fillId="3" borderId="8" xfId="0" applyFont="1" applyFill="1" applyBorder="1" applyAlignment="1">
      <alignment horizontal="center"/>
    </xf>
    <xf numFmtId="17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8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8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8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8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8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87" fillId="2" borderId="5" xfId="0" applyFont="1" applyBorder="1"/>
    <xf numFmtId="1" fontId="987" fillId="2" borderId="0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8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98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8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98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99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9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5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7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99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99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999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1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2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2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3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3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3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4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4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5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5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6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7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7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8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08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09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09" fillId="2" borderId="5" xfId="0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0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10" fillId="2" borderId="5" xfId="0" applyFont="1" applyBorder="1"/>
    <xf numFmtId="0" fontId="3" fillId="3" borderId="8" xfId="0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1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011" fillId="2" borderId="5" xfId="0" applyFont="1" applyBorder="1"/>
    <xf numFmtId="0" fontId="3" fillId="3" borderId="8" xfId="1" applyFont="1" applyFill="1" applyBorder="1" applyAlignment="1">
      <alignment horizontal="center"/>
    </xf>
    <xf numFmtId="0" fontId="3" fillId="2" borderId="8" xfId="1" applyFont="1" applyBorder="1" applyAlignment="1">
      <alignment horizontal="center"/>
    </xf>
    <xf numFmtId="2" fontId="3" fillId="2" borderId="8" xfId="1" applyNumberFormat="1" applyFont="1" applyFill="1" applyBorder="1" applyAlignment="1">
      <alignment horizontal="center"/>
    </xf>
    <xf numFmtId="1" fontId="6" fillId="2" borderId="8" xfId="1" applyNumberFormat="1" applyFont="1" applyBorder="1" applyAlignment="1">
      <alignment horizontal="center"/>
    </xf>
    <xf numFmtId="1" fontId="1012" fillId="2" borderId="8" xfId="1" applyNumberFormat="1" applyFont="1" applyBorder="1" applyAlignment="1">
      <alignment horizontal="center"/>
    </xf>
    <xf numFmtId="1" fontId="3" fillId="3" borderId="8" xfId="1" applyNumberFormat="1" applyFont="1" applyFill="1" applyBorder="1" applyAlignment="1">
      <alignment horizontal="center"/>
    </xf>
    <xf numFmtId="2" fontId="3" fillId="2" borderId="8" xfId="1" applyNumberFormat="1" applyFont="1" applyBorder="1" applyAlignment="1">
      <alignment horizontal="center"/>
    </xf>
    <xf numFmtId="0" fontId="1012" fillId="2" borderId="5" xfId="1" applyFont="1" applyBorder="1"/>
    <xf numFmtId="0" fontId="3" fillId="3" borderId="8" xfId="2" applyFont="1" applyFill="1" applyBorder="1" applyAlignment="1">
      <alignment horizontal="center"/>
    </xf>
    <xf numFmtId="2" fontId="3" fillId="2" borderId="8" xfId="2" applyNumberFormat="1" applyFont="1" applyBorder="1" applyAlignment="1">
      <alignment horizontal="center"/>
    </xf>
    <xf numFmtId="0" fontId="3" fillId="2" borderId="8" xfId="2" applyFont="1" applyFill="1" applyBorder="1" applyAlignment="1">
      <alignment horizontal="center"/>
    </xf>
    <xf numFmtId="1" fontId="6" fillId="2" borderId="8" xfId="2" applyNumberFormat="1" applyFont="1" applyBorder="1" applyAlignment="1">
      <alignment horizontal="center"/>
    </xf>
    <xf numFmtId="1" fontId="1013" fillId="2" borderId="8" xfId="2" applyNumberFormat="1" applyFont="1" applyBorder="1" applyAlignment="1">
      <alignment horizontal="center"/>
    </xf>
    <xf numFmtId="1" fontId="3" fillId="3" borderId="8" xfId="2" applyNumberFormat="1" applyFont="1" applyFill="1" applyBorder="1" applyAlignment="1">
      <alignment horizontal="center"/>
    </xf>
    <xf numFmtId="2" fontId="3" fillId="2" borderId="8" xfId="2" applyNumberFormat="1" applyFont="1" applyFill="1" applyBorder="1" applyAlignment="1">
      <alignment horizontal="center"/>
    </xf>
    <xf numFmtId="0" fontId="1013" fillId="2" borderId="5" xfId="2" applyFont="1" applyBorder="1"/>
    <xf numFmtId="0" fontId="3" fillId="3" borderId="8" xfId="3" applyFont="1" applyFill="1" applyBorder="1" applyAlignment="1">
      <alignment horizontal="center"/>
    </xf>
    <xf numFmtId="0" fontId="3" fillId="2" borderId="8" xfId="3" applyFont="1" applyBorder="1" applyAlignment="1">
      <alignment horizontal="center"/>
    </xf>
    <xf numFmtId="2" fontId="3" fillId="2" borderId="8" xfId="3" applyNumberFormat="1" applyFont="1" applyFill="1" applyBorder="1" applyAlignment="1">
      <alignment horizontal="center"/>
    </xf>
    <xf numFmtId="1" fontId="6" fillId="2" borderId="8" xfId="3" applyNumberFormat="1" applyFont="1" applyBorder="1" applyAlignment="1">
      <alignment horizontal="center"/>
    </xf>
    <xf numFmtId="1" fontId="1014" fillId="2" borderId="8" xfId="3" applyNumberFormat="1" applyFont="1" applyBorder="1" applyAlignment="1">
      <alignment horizontal="center"/>
    </xf>
    <xf numFmtId="1" fontId="3" fillId="3" borderId="8" xfId="3" applyNumberFormat="1" applyFont="1" applyFill="1" applyBorder="1" applyAlignment="1">
      <alignment horizontal="center"/>
    </xf>
    <xf numFmtId="2" fontId="3" fillId="2" borderId="8" xfId="3" applyNumberFormat="1" applyFont="1" applyBorder="1" applyAlignment="1">
      <alignment horizontal="center"/>
    </xf>
    <xf numFmtId="0" fontId="1014" fillId="2" borderId="5" xfId="3" applyFont="1" applyBorder="1"/>
    <xf numFmtId="0" fontId="3" fillId="3" borderId="8" xfId="4" applyFont="1" applyFill="1" applyBorder="1" applyAlignment="1">
      <alignment horizontal="center"/>
    </xf>
    <xf numFmtId="2" fontId="3" fillId="2" borderId="8" xfId="4" applyNumberFormat="1" applyFont="1" applyBorder="1" applyAlignment="1">
      <alignment horizontal="center"/>
    </xf>
    <xf numFmtId="0" fontId="3" fillId="2" borderId="8" xfId="4" applyFont="1" applyFill="1" applyBorder="1" applyAlignment="1">
      <alignment horizontal="center"/>
    </xf>
    <xf numFmtId="1" fontId="6" fillId="2" borderId="8" xfId="4" applyNumberFormat="1" applyFont="1" applyBorder="1" applyAlignment="1">
      <alignment horizontal="center"/>
    </xf>
    <xf numFmtId="1" fontId="1015" fillId="2" borderId="8" xfId="4" applyNumberFormat="1" applyFont="1" applyBorder="1" applyAlignment="1">
      <alignment horizontal="center"/>
    </xf>
    <xf numFmtId="1" fontId="3" fillId="3" borderId="8" xfId="4" applyNumberFormat="1" applyFont="1" applyFill="1" applyBorder="1" applyAlignment="1">
      <alignment horizontal="center"/>
    </xf>
    <xf numFmtId="0" fontId="1015" fillId="2" borderId="5" xfId="4" applyFont="1" applyBorder="1"/>
    <xf numFmtId="0" fontId="3" fillId="3" borderId="8" xfId="0" applyFont="1" applyFill="1" applyBorder="1" applyAlignment="1">
      <alignment horizontal="center"/>
    </xf>
    <xf numFmtId="0" fontId="3" fillId="2" borderId="8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1" fontId="6" fillId="2" borderId="8" xfId="0" applyNumberFormat="1" applyFont="1" applyBorder="1" applyAlignment="1">
      <alignment horizontal="center"/>
    </xf>
    <xf numFmtId="1" fontId="1016" fillId="2" borderId="8" xfId="0" applyNumberFormat="1" applyFont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3" fillId="2" borderId="8" xfId="0" applyNumberFormat="1" applyFont="1" applyBorder="1" applyAlignment="1">
      <alignment horizontal="center"/>
    </xf>
    <xf numFmtId="0" fontId="1016" fillId="2" borderId="5" xfId="0" applyFont="1" applyBorder="1"/>
    <xf numFmtId="0" fontId="2" fillId="2" borderId="4" xfId="5" applyFont="1" applyBorder="1"/>
    <xf numFmtId="0" fontId="1017" fillId="2" borderId="0" xfId="5" applyFont="1" applyBorder="1"/>
    <xf numFmtId="0" fontId="1017" fillId="2" borderId="0" xfId="5" applyFont="1" applyBorder="1" applyAlignment="1">
      <alignment horizontal="center"/>
    </xf>
    <xf numFmtId="1" fontId="1017" fillId="2" borderId="0" xfId="5" applyNumberFormat="1" applyFont="1" applyBorder="1"/>
    <xf numFmtId="0" fontId="1017" fillId="2" borderId="5" xfId="5" applyFont="1" applyBorder="1"/>
    <xf numFmtId="0" fontId="1018" fillId="2" borderId="4" xfId="6" applyFont="1" applyBorder="1"/>
    <xf numFmtId="0" fontId="1018" fillId="2" borderId="0" xfId="6" applyFont="1" applyBorder="1"/>
    <xf numFmtId="0" fontId="1018" fillId="2" borderId="0" xfId="6" applyFont="1" applyBorder="1" applyAlignment="1">
      <alignment horizontal="center"/>
    </xf>
    <xf numFmtId="1" fontId="3" fillId="3" borderId="0" xfId="6" applyNumberFormat="1" applyFont="1" applyFill="1" applyBorder="1" applyAlignment="1">
      <alignment horizontal="center"/>
    </xf>
    <xf numFmtId="0" fontId="1018" fillId="2" borderId="5" xfId="6" applyFont="1" applyBorder="1"/>
    <xf numFmtId="0" fontId="6" fillId="2" borderId="4" xfId="7" applyFont="1" applyBorder="1"/>
    <xf numFmtId="0" fontId="1019" fillId="2" borderId="0" xfId="7" applyFont="1" applyBorder="1"/>
    <xf numFmtId="0" fontId="1019" fillId="2" borderId="0" xfId="7" applyFont="1" applyBorder="1" applyAlignment="1">
      <alignment horizontal="center"/>
    </xf>
    <xf numFmtId="1" fontId="1019" fillId="2" borderId="0" xfId="7" applyNumberFormat="1" applyFont="1" applyBorder="1"/>
    <xf numFmtId="1" fontId="3" fillId="3" borderId="0" xfId="7" applyNumberFormat="1" applyFont="1" applyFill="1" applyBorder="1" applyAlignment="1">
      <alignment horizontal="center"/>
    </xf>
    <xf numFmtId="0" fontId="1019" fillId="2" borderId="5" xfId="7" applyFont="1" applyBorder="1"/>
    <xf numFmtId="0" fontId="1020" fillId="2" borderId="4" xfId="8" applyFont="1" applyBorder="1" applyAlignment="1">
      <alignment horizontal="center"/>
    </xf>
    <xf numFmtId="0" fontId="1020" fillId="2" borderId="0" xfId="8" applyFont="1" applyBorder="1" applyAlignment="1">
      <alignment horizontal="center"/>
    </xf>
    <xf numFmtId="0" fontId="1020" fillId="2" borderId="0" xfId="8" applyFont="1" applyBorder="1"/>
    <xf numFmtId="0" fontId="1020" fillId="2" borderId="5" xfId="8" applyFont="1" applyBorder="1"/>
    <xf numFmtId="0" fontId="6" fillId="2" borderId="4" xfId="0" applyFont="1" applyBorder="1"/>
    <xf numFmtId="0" fontId="1021" fillId="2" borderId="0" xfId="0" applyFont="1" applyBorder="1"/>
    <xf numFmtId="0" fontId="1021" fillId="2" borderId="0" xfId="0" applyFont="1" applyBorder="1" applyAlignment="1">
      <alignment horizontal="center"/>
    </xf>
    <xf numFmtId="1" fontId="1021" fillId="2" borderId="0" xfId="0" applyNumberFormat="1" applyFont="1" applyBorder="1"/>
    <xf numFmtId="1" fontId="3" fillId="3" borderId="0" xfId="0" applyNumberFormat="1" applyFont="1" applyFill="1" applyBorder="1" applyAlignment="1">
      <alignment horizontal="center"/>
    </xf>
    <xf numFmtId="0" fontId="1021" fillId="2" borderId="5" xfId="0" applyFont="1" applyBorder="1"/>
    <xf numFmtId="0" fontId="1022" fillId="2" borderId="4" xfId="0" applyFont="1" applyBorder="1"/>
    <xf numFmtId="0" fontId="1022" fillId="2" borderId="0" xfId="0" applyFont="1" applyBorder="1"/>
    <xf numFmtId="0" fontId="1022" fillId="2" borderId="0" xfId="0" applyFont="1" applyBorder="1" applyAlignment="1">
      <alignment horizontal="center"/>
    </xf>
    <xf numFmtId="1" fontId="1022" fillId="2" borderId="0" xfId="0" applyNumberFormat="1" applyFont="1" applyBorder="1"/>
    <xf numFmtId="0" fontId="1022" fillId="2" borderId="5" xfId="0" applyFont="1" applyBorder="1"/>
    <xf numFmtId="0" fontId="1023" fillId="2" borderId="4" xfId="9" applyFont="1" applyBorder="1"/>
    <xf numFmtId="0" fontId="1023" fillId="2" borderId="0" xfId="9" applyFont="1" applyBorder="1"/>
    <xf numFmtId="0" fontId="1023" fillId="2" borderId="0" xfId="9" applyFont="1" applyBorder="1" applyAlignment="1">
      <alignment horizontal="center"/>
    </xf>
    <xf numFmtId="1" fontId="1023" fillId="2" borderId="0" xfId="9" applyNumberFormat="1" applyFont="1" applyBorder="1"/>
    <xf numFmtId="0" fontId="1023" fillId="2" borderId="5" xfId="9" applyFont="1" applyBorder="1"/>
    <xf numFmtId="0" fontId="1024" fillId="2" borderId="4" xfId="0" applyFont="1" applyBorder="1"/>
    <xf numFmtId="0" fontId="1024" fillId="2" borderId="0" xfId="0" applyFont="1" applyBorder="1"/>
    <xf numFmtId="0" fontId="1024" fillId="2" borderId="0" xfId="0" applyFont="1" applyBorder="1" applyAlignment="1">
      <alignment horizontal="center"/>
    </xf>
    <xf numFmtId="1" fontId="1024" fillId="2" borderId="0" xfId="0" applyNumberFormat="1" applyFont="1" applyBorder="1"/>
    <xf numFmtId="0" fontId="1024" fillId="2" borderId="5" xfId="0" applyFont="1" applyBorder="1"/>
    <xf numFmtId="0" fontId="1025" fillId="2" borderId="11" xfId="10" applyFont="1" applyBorder="1"/>
    <xf numFmtId="0" fontId="1025" fillId="2" borderId="12" xfId="10" applyFont="1" applyBorder="1"/>
    <xf numFmtId="0" fontId="1025" fillId="2" borderId="12" xfId="10" applyFont="1" applyBorder="1" applyAlignment="1">
      <alignment horizontal="center"/>
    </xf>
    <xf numFmtId="1" fontId="1025" fillId="2" borderId="12" xfId="10" applyNumberFormat="1" applyFont="1" applyBorder="1"/>
    <xf numFmtId="0" fontId="1025" fillId="2" borderId="10" xfId="10" applyFont="1" applyBorder="1"/>
    <xf numFmtId="1" fontId="1026" fillId="2" borderId="0" xfId="11" applyNumberFormat="1" applyFont="1"/>
    <xf numFmtId="1" fontId="6" fillId="2" borderId="0" xfId="0" applyNumberFormat="1" applyFont="1" applyBorder="1" applyAlignment="1">
      <alignment horizontal="center"/>
    </xf>
    <xf numFmtId="1" fontId="1027" fillId="2" borderId="0" xfId="0" applyNumberFormat="1" applyFont="1"/>
    <xf numFmtId="1" fontId="1028" fillId="2" borderId="0" xfId="0" applyNumberFormat="1" applyFont="1"/>
    <xf numFmtId="1" fontId="1029" fillId="2" borderId="0" xfId="0" applyNumberFormat="1" applyFont="1"/>
    <xf numFmtId="1" fontId="1030" fillId="2" borderId="0" xfId="12" applyNumberFormat="1" applyFont="1"/>
    <xf numFmtId="1" fontId="1031" fillId="2" borderId="0" xfId="13" applyNumberFormat="1" applyFont="1"/>
    <xf numFmtId="1" fontId="1032" fillId="2" borderId="0" xfId="0" applyNumberFormat="1" applyFont="1"/>
    <xf numFmtId="1" fontId="1033" fillId="2" borderId="0" xfId="0" applyNumberFormat="1" applyFont="1"/>
    <xf numFmtId="1" fontId="1034" fillId="2" borderId="0" xfId="14" applyNumberFormat="1" applyFont="1"/>
    <xf numFmtId="1" fontId="1035" fillId="2" borderId="0" xfId="15" applyNumberFormat="1" applyFont="1"/>
    <xf numFmtId="1" fontId="1036" fillId="2" borderId="0" xfId="0" applyNumberFormat="1" applyFont="1"/>
    <xf numFmtId="1" fontId="1037" fillId="2" borderId="0" xfId="16" applyNumberFormat="1" applyFont="1"/>
    <xf numFmtId="1" fontId="1038" fillId="2" borderId="0" xfId="17" applyNumberFormat="1" applyFont="1"/>
    <xf numFmtId="1" fontId="1039" fillId="2" borderId="0" xfId="18" applyNumberFormat="1" applyFont="1"/>
    <xf numFmtId="1" fontId="1040" fillId="2" borderId="0" xfId="19" applyNumberFormat="1" applyFont="1"/>
    <xf numFmtId="1" fontId="1041" fillId="2" borderId="0" xfId="20" applyNumberFormat="1" applyFont="1"/>
    <xf numFmtId="1" fontId="1042" fillId="2" borderId="0" xfId="0" applyNumberFormat="1" applyFont="1"/>
    <xf numFmtId="1" fontId="1043" fillId="2" borderId="0" xfId="0" applyNumberFormat="1" applyFont="1"/>
    <xf numFmtId="1" fontId="1044" fillId="2" borderId="0" xfId="0" applyNumberFormat="1" applyFont="1"/>
    <xf numFmtId="1" fontId="1045" fillId="2" borderId="0" xfId="21" applyNumberFormat="1" applyFont="1"/>
    <xf numFmtId="1" fontId="1046" fillId="2" borderId="0" xfId="0" applyNumberFormat="1" applyFont="1"/>
    <xf numFmtId="1" fontId="1047" fillId="2" borderId="0" xfId="22" applyNumberFormat="1" applyFont="1"/>
    <xf numFmtId="1" fontId="1048" fillId="2" borderId="0" xfId="23" applyNumberFormat="1" applyFont="1"/>
    <xf numFmtId="0" fontId="1048" fillId="2" borderId="0" xfId="23" applyFont="1"/>
    <xf numFmtId="1" fontId="1049" fillId="2" borderId="0" xfId="24" applyNumberFormat="1" applyFont="1"/>
    <xf numFmtId="1" fontId="1050" fillId="2" borderId="0" xfId="25" applyNumberFormat="1" applyFont="1"/>
    <xf numFmtId="1" fontId="1051" fillId="2" borderId="0" xfId="26" applyNumberFormat="1" applyFont="1"/>
    <xf numFmtId="1" fontId="6" fillId="2" borderId="8" xfId="27" applyNumberFormat="1" applyFont="1" applyBorder="1" applyAlignment="1">
      <alignment horizontal="center"/>
    </xf>
    <xf numFmtId="1" fontId="6" fillId="2" borderId="8" xfId="28" applyNumberFormat="1" applyFont="1" applyBorder="1" applyAlignment="1">
      <alignment horizontal="center"/>
    </xf>
  </cellXfs>
  <cellStyles count="28">
    <cellStyle name="20% - Accent1" xfId="14" builtinId="30"/>
    <cellStyle name="20% - Accent2" xfId="12" builtinId="34"/>
    <cellStyle name="20% - Accent3" xfId="11" builtinId="38"/>
    <cellStyle name="20% - Accent5" xfId="6" builtinId="46"/>
    <cellStyle name="20% - Accent6" xfId="3" builtinId="50"/>
    <cellStyle name="40% - Accent3" xfId="10" builtinId="39"/>
    <cellStyle name="40% - Accent5" xfId="5" builtinId="47"/>
    <cellStyle name="40% - Accent6" xfId="2" builtinId="51"/>
    <cellStyle name="60% - Accent4" xfId="8" builtinId="44"/>
    <cellStyle name="60% - Accent6" xfId="1" builtinId="52"/>
    <cellStyle name="Accent1" xfId="15" builtinId="29"/>
    <cellStyle name="Accent2" xfId="13" builtinId="33"/>
    <cellStyle name="Accent4" xfId="9" builtinId="41"/>
    <cellStyle name="Accent5" xfId="7" builtinId="45"/>
    <cellStyle name="Accent6" xfId="4" builtinId="49"/>
    <cellStyle name="Check Cell" xfId="19" builtinId="23"/>
    <cellStyle name="Explanatory Text" xfId="16" builtinId="53"/>
    <cellStyle name="Good" xfId="22" builtinId="26"/>
    <cellStyle name="Heading 1" xfId="26" builtinId="16"/>
    <cellStyle name="Heading 2" xfId="25" builtinId="17"/>
    <cellStyle name="Heading 3" xfId="24" builtinId="18"/>
    <cellStyle name="Heading 4" xfId="23" builtinId="19"/>
    <cellStyle name="Linked Cell" xfId="20" builtinId="24"/>
    <cellStyle name="Neutral" xfId="21" builtinId="28"/>
    <cellStyle name="Normal" xfId="0" builtinId="0"/>
    <cellStyle name="Note" xfId="17" builtinId="10"/>
    <cellStyle name="Title" xfId="27" builtinId="15"/>
    <cellStyle name="Warning Text" xfId="18" builtinId="1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1"/>
      <c r="B1" s="2"/>
      <c r="C1" s="2"/>
      <c r="D1" s="3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4"/>
    </row>
    <row r="2" spans="1:16" ht="12.75" customHeight="1" x14ac:dyDescent="0.2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</row>
    <row r="3" spans="1:16" ht="12.75" customHeight="1" x14ac:dyDescent="0.2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</row>
    <row r="4" spans="1:16" ht="12.75" customHeight="1" x14ac:dyDescent="0.2">
      <c r="A4" s="11" t="s">
        <v>27</v>
      </c>
      <c r="B4" s="12"/>
      <c r="C4" s="12"/>
      <c r="D4" s="12"/>
      <c r="E4" s="12"/>
      <c r="F4" s="12"/>
      <c r="G4" s="12"/>
      <c r="H4" s="12"/>
      <c r="I4" s="12"/>
      <c r="J4" s="13"/>
      <c r="K4" s="14"/>
      <c r="L4" s="14"/>
      <c r="M4" s="14"/>
      <c r="N4" s="14"/>
      <c r="O4" s="14"/>
      <c r="P4" s="15"/>
    </row>
    <row r="5" spans="1:16" ht="12.75" customHeight="1" x14ac:dyDescent="0.2">
      <c r="A5" s="16"/>
      <c r="B5" s="17"/>
      <c r="C5" s="17"/>
      <c r="D5" s="18"/>
      <c r="E5" s="17"/>
      <c r="F5" s="17"/>
      <c r="G5" s="17"/>
      <c r="H5" s="17"/>
      <c r="I5" s="18"/>
      <c r="J5" s="17"/>
      <c r="K5" s="17"/>
      <c r="L5" s="17"/>
      <c r="M5" s="17"/>
      <c r="N5" s="17"/>
      <c r="O5" s="17"/>
      <c r="P5" s="19"/>
    </row>
    <row r="6" spans="1:16" ht="12.75" customHeight="1" x14ac:dyDescent="0.2">
      <c r="A6" s="20" t="s">
        <v>1</v>
      </c>
      <c r="B6" s="21"/>
      <c r="C6" s="21"/>
      <c r="D6" s="22"/>
      <c r="E6" s="21"/>
      <c r="F6" s="21"/>
      <c r="G6" s="21"/>
      <c r="H6" s="21"/>
      <c r="I6" s="22"/>
      <c r="J6" s="21"/>
      <c r="K6" s="21"/>
      <c r="L6" s="21"/>
      <c r="M6" s="21"/>
      <c r="N6" s="21"/>
      <c r="O6" s="21"/>
      <c r="P6" s="23"/>
    </row>
    <row r="7" spans="1:16" ht="12.75" customHeight="1" x14ac:dyDescent="0.2">
      <c r="A7" s="24" t="s">
        <v>2</v>
      </c>
      <c r="B7" s="25"/>
      <c r="C7" s="25"/>
      <c r="D7" s="26"/>
      <c r="E7" s="25"/>
      <c r="F7" s="25"/>
      <c r="G7" s="25"/>
      <c r="H7" s="25"/>
      <c r="I7" s="26"/>
      <c r="J7" s="25"/>
      <c r="K7" s="25"/>
      <c r="L7" s="25"/>
      <c r="M7" s="25"/>
      <c r="N7" s="25"/>
      <c r="O7" s="25"/>
      <c r="P7" s="27"/>
    </row>
    <row r="8" spans="1:16" ht="12.75" customHeight="1" x14ac:dyDescent="0.2">
      <c r="A8" s="28" t="s">
        <v>3</v>
      </c>
      <c r="B8" s="29"/>
      <c r="C8" s="29"/>
      <c r="D8" s="30"/>
      <c r="E8" s="29"/>
      <c r="F8" s="29"/>
      <c r="G8" s="29"/>
      <c r="H8" s="29"/>
      <c r="I8" s="30"/>
      <c r="J8" s="29"/>
      <c r="K8" s="29"/>
      <c r="L8" s="29"/>
      <c r="M8" s="29"/>
      <c r="N8" s="29"/>
      <c r="O8" s="29"/>
      <c r="P8" s="31"/>
    </row>
    <row r="9" spans="1:16" ht="12.75" customHeight="1" x14ac:dyDescent="0.2">
      <c r="A9" s="32" t="s">
        <v>4</v>
      </c>
      <c r="B9" s="33"/>
      <c r="C9" s="33"/>
      <c r="D9" s="34"/>
      <c r="E9" s="33"/>
      <c r="F9" s="33"/>
      <c r="G9" s="33"/>
      <c r="H9" s="33"/>
      <c r="I9" s="34"/>
      <c r="J9" s="33"/>
      <c r="K9" s="33"/>
      <c r="L9" s="33"/>
      <c r="M9" s="33"/>
      <c r="N9" s="33"/>
      <c r="O9" s="33"/>
      <c r="P9" s="35"/>
    </row>
    <row r="10" spans="1:16" ht="12.75" customHeight="1" x14ac:dyDescent="0.2">
      <c r="A10" s="36" t="s">
        <v>5</v>
      </c>
      <c r="B10" s="37"/>
      <c r="C10" s="37"/>
      <c r="D10" s="38"/>
      <c r="E10" s="37"/>
      <c r="F10" s="37"/>
      <c r="G10" s="37"/>
      <c r="H10" s="37"/>
      <c r="I10" s="38"/>
      <c r="J10" s="37"/>
      <c r="K10" s="37"/>
      <c r="L10" s="37"/>
      <c r="M10" s="37"/>
      <c r="N10" s="37"/>
      <c r="O10" s="37"/>
      <c r="P10" s="39"/>
    </row>
    <row r="11" spans="1:16" ht="12.75" customHeight="1" x14ac:dyDescent="0.2">
      <c r="A11" s="40"/>
      <c r="B11" s="41"/>
      <c r="C11" s="41"/>
      <c r="D11" s="42"/>
      <c r="E11" s="41"/>
      <c r="F11" s="41"/>
      <c r="G11" s="43"/>
      <c r="H11" s="41"/>
      <c r="I11" s="42"/>
      <c r="J11" s="41"/>
      <c r="K11" s="41"/>
      <c r="L11" s="41"/>
      <c r="M11" s="41"/>
      <c r="N11" s="41"/>
      <c r="O11" s="41"/>
      <c r="P11" s="44"/>
    </row>
    <row r="12" spans="1:16" ht="12.75" customHeight="1" x14ac:dyDescent="0.2">
      <c r="A12" s="45" t="s">
        <v>28</v>
      </c>
      <c r="B12" s="46"/>
      <c r="C12" s="46"/>
      <c r="D12" s="47"/>
      <c r="E12" s="46" t="s">
        <v>6</v>
      </c>
      <c r="F12" s="46"/>
      <c r="G12" s="46"/>
      <c r="H12" s="46"/>
      <c r="I12" s="47"/>
      <c r="J12" s="46"/>
      <c r="K12" s="46"/>
      <c r="L12" s="46"/>
      <c r="M12" s="46"/>
      <c r="N12" s="48" t="s">
        <v>29</v>
      </c>
      <c r="O12" s="46"/>
      <c r="P12" s="49"/>
    </row>
    <row r="13" spans="1:16" ht="12.75" customHeight="1" x14ac:dyDescent="0.2">
      <c r="A13" s="50"/>
      <c r="B13" s="51"/>
      <c r="C13" s="51"/>
      <c r="D13" s="52"/>
      <c r="E13" s="51"/>
      <c r="F13" s="51"/>
      <c r="G13" s="51"/>
      <c r="H13" s="51"/>
      <c r="I13" s="52"/>
      <c r="J13" s="51"/>
      <c r="K13" s="51"/>
      <c r="L13" s="51"/>
      <c r="M13" s="51"/>
      <c r="N13" s="51"/>
      <c r="O13" s="51"/>
      <c r="P13" s="53"/>
    </row>
    <row r="14" spans="1:16" ht="12.75" customHeight="1" x14ac:dyDescent="0.2">
      <c r="A14" s="54" t="s">
        <v>7</v>
      </c>
      <c r="B14" s="55"/>
      <c r="C14" s="55"/>
      <c r="D14" s="56"/>
      <c r="E14" s="55"/>
      <c r="F14" s="55"/>
      <c r="G14" s="55"/>
      <c r="H14" s="55"/>
      <c r="I14" s="56"/>
      <c r="J14" s="55"/>
      <c r="K14" s="55"/>
      <c r="L14" s="55"/>
      <c r="M14" s="55"/>
      <c r="N14" s="57"/>
      <c r="O14" s="58"/>
      <c r="P14" s="59"/>
    </row>
    <row r="15" spans="1:16" ht="12.75" customHeight="1" x14ac:dyDescent="0.2">
      <c r="A15" s="60"/>
      <c r="B15" s="61"/>
      <c r="C15" s="61"/>
      <c r="D15" s="62"/>
      <c r="E15" s="61"/>
      <c r="F15" s="61"/>
      <c r="G15" s="61"/>
      <c r="H15" s="61"/>
      <c r="I15" s="62"/>
      <c r="J15" s="61"/>
      <c r="K15" s="61"/>
      <c r="L15" s="61"/>
      <c r="M15" s="61"/>
      <c r="N15" s="63" t="s">
        <v>8</v>
      </c>
      <c r="O15" s="64" t="s">
        <v>9</v>
      </c>
      <c r="P15" s="65"/>
    </row>
    <row r="16" spans="1:16" ht="12.75" customHeight="1" x14ac:dyDescent="0.2">
      <c r="A16" s="66" t="s">
        <v>10</v>
      </c>
      <c r="B16" s="67"/>
      <c r="C16" s="67"/>
      <c r="D16" s="68"/>
      <c r="E16" s="67"/>
      <c r="F16" s="67"/>
      <c r="G16" s="67"/>
      <c r="H16" s="67"/>
      <c r="I16" s="68"/>
      <c r="J16" s="67"/>
      <c r="K16" s="67"/>
      <c r="L16" s="67"/>
      <c r="M16" s="67"/>
      <c r="N16" s="69"/>
      <c r="O16" s="70"/>
      <c r="P16" s="70"/>
    </row>
    <row r="17" spans="1:47" ht="12.75" customHeight="1" x14ac:dyDescent="0.2">
      <c r="A17" s="71" t="s">
        <v>11</v>
      </c>
      <c r="B17" s="72"/>
      <c r="C17" s="72"/>
      <c r="D17" s="73"/>
      <c r="E17" s="72"/>
      <c r="F17" s="72"/>
      <c r="G17" s="72"/>
      <c r="H17" s="72"/>
      <c r="I17" s="73"/>
      <c r="J17" s="72"/>
      <c r="K17" s="72"/>
      <c r="L17" s="72"/>
      <c r="M17" s="72"/>
      <c r="N17" s="74" t="s">
        <v>12</v>
      </c>
      <c r="O17" s="75" t="s">
        <v>30</v>
      </c>
      <c r="P17" s="76"/>
    </row>
    <row r="18" spans="1:47" ht="12.75" customHeight="1" x14ac:dyDescent="0.2">
      <c r="A18" s="77"/>
      <c r="B18" s="78"/>
      <c r="C18" s="78"/>
      <c r="D18" s="79"/>
      <c r="E18" s="78"/>
      <c r="F18" s="78"/>
      <c r="G18" s="78"/>
      <c r="H18" s="78"/>
      <c r="I18" s="79"/>
      <c r="J18" s="78"/>
      <c r="K18" s="78"/>
      <c r="L18" s="78"/>
      <c r="M18" s="78"/>
      <c r="N18" s="80"/>
      <c r="O18" s="81"/>
      <c r="P18" s="82" t="s">
        <v>6</v>
      </c>
    </row>
    <row r="19" spans="1:47" ht="12.75" customHeight="1" x14ac:dyDescent="0.2">
      <c r="A19" s="83"/>
      <c r="B19" s="84"/>
      <c r="C19" s="84"/>
      <c r="D19" s="85"/>
      <c r="E19" s="84"/>
      <c r="F19" s="84"/>
      <c r="G19" s="84"/>
      <c r="H19" s="84"/>
      <c r="I19" s="85"/>
      <c r="J19" s="84"/>
      <c r="K19" s="86"/>
      <c r="L19" s="84" t="s">
        <v>14</v>
      </c>
      <c r="M19" s="84"/>
      <c r="N19" s="87"/>
      <c r="O19" s="88"/>
      <c r="P19" s="89"/>
      <c r="AU19" s="90"/>
    </row>
    <row r="20" spans="1:47" ht="12.75" customHeight="1" x14ac:dyDescent="0.2">
      <c r="A20" s="91"/>
      <c r="B20" s="92"/>
      <c r="C20" s="92"/>
      <c r="D20" s="93"/>
      <c r="E20" s="92"/>
      <c r="F20" s="92"/>
      <c r="G20" s="92"/>
      <c r="H20" s="92"/>
      <c r="I20" s="93"/>
      <c r="J20" s="92"/>
      <c r="K20" s="92"/>
      <c r="L20" s="92"/>
      <c r="M20" s="92"/>
      <c r="N20" s="94"/>
      <c r="O20" s="95"/>
      <c r="P20" s="96"/>
    </row>
    <row r="21" spans="1:47" ht="12.75" customHeight="1" x14ac:dyDescent="0.2">
      <c r="A21" s="97"/>
      <c r="B21" s="98"/>
      <c r="C21" s="99"/>
      <c r="D21" s="99"/>
      <c r="E21" s="98"/>
      <c r="F21" s="98"/>
      <c r="G21" s="98"/>
      <c r="H21" s="98" t="s">
        <v>6</v>
      </c>
      <c r="I21" s="100"/>
      <c r="J21" s="98"/>
      <c r="K21" s="98"/>
      <c r="L21" s="98"/>
      <c r="M21" s="98"/>
      <c r="N21" s="101"/>
      <c r="O21" s="102"/>
      <c r="P21" s="103"/>
    </row>
    <row r="22" spans="1:47" ht="12.75" customHeight="1" x14ac:dyDescent="0.2">
      <c r="A22" s="104"/>
      <c r="B22" s="105"/>
      <c r="C22" s="105"/>
      <c r="D22" s="106"/>
      <c r="E22" s="105"/>
      <c r="F22" s="105"/>
      <c r="G22" s="105"/>
      <c r="H22" s="105"/>
      <c r="I22" s="106"/>
      <c r="J22" s="105"/>
      <c r="K22" s="105"/>
      <c r="L22" s="105"/>
      <c r="M22" s="105"/>
      <c r="N22" s="105"/>
      <c r="O22" s="105"/>
      <c r="P22" s="107"/>
    </row>
    <row r="23" spans="1:47" ht="12.75" customHeight="1" x14ac:dyDescent="0.2">
      <c r="A23" s="108" t="s">
        <v>15</v>
      </c>
      <c r="B23" s="109"/>
      <c r="C23" s="109"/>
      <c r="D23" s="110"/>
      <c r="E23" s="111" t="s">
        <v>16</v>
      </c>
      <c r="F23" s="111"/>
      <c r="G23" s="111"/>
      <c r="H23" s="111"/>
      <c r="I23" s="111"/>
      <c r="J23" s="111"/>
      <c r="K23" s="111"/>
      <c r="L23" s="111"/>
      <c r="M23" s="109"/>
      <c r="N23" s="109"/>
      <c r="O23" s="109"/>
      <c r="P23" s="112"/>
    </row>
    <row r="24" spans="1:47" x14ac:dyDescent="0.25">
      <c r="A24" s="113"/>
      <c r="B24" s="114"/>
      <c r="C24" s="114"/>
      <c r="D24" s="115"/>
      <c r="E24" s="116" t="s">
        <v>17</v>
      </c>
      <c r="F24" s="116"/>
      <c r="G24" s="116"/>
      <c r="H24" s="116"/>
      <c r="I24" s="116"/>
      <c r="J24" s="116"/>
      <c r="K24" s="116"/>
      <c r="L24" s="116"/>
      <c r="M24" s="114"/>
      <c r="N24" s="114"/>
      <c r="O24" s="114"/>
      <c r="P24" s="117"/>
    </row>
    <row r="25" spans="1:47" ht="12.75" customHeight="1" x14ac:dyDescent="0.2">
      <c r="A25" s="118"/>
      <c r="B25" s="119" t="s">
        <v>18</v>
      </c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1"/>
      <c r="P25" s="122"/>
    </row>
    <row r="26" spans="1:47" ht="12.75" customHeight="1" x14ac:dyDescent="0.2">
      <c r="A26" s="123" t="s">
        <v>19</v>
      </c>
      <c r="B26" s="124" t="s">
        <v>20</v>
      </c>
      <c r="C26" s="124"/>
      <c r="D26" s="123" t="s">
        <v>21</v>
      </c>
      <c r="E26" s="123" t="s">
        <v>22</v>
      </c>
      <c r="F26" s="123" t="s">
        <v>19</v>
      </c>
      <c r="G26" s="124" t="s">
        <v>20</v>
      </c>
      <c r="H26" s="124"/>
      <c r="I26" s="123" t="s">
        <v>21</v>
      </c>
      <c r="J26" s="123" t="s">
        <v>22</v>
      </c>
      <c r="K26" s="123" t="s">
        <v>19</v>
      </c>
      <c r="L26" s="124" t="s">
        <v>20</v>
      </c>
      <c r="M26" s="124"/>
      <c r="N26" s="125" t="s">
        <v>21</v>
      </c>
      <c r="O26" s="123" t="s">
        <v>22</v>
      </c>
      <c r="P26" s="126"/>
    </row>
    <row r="27" spans="1:47" ht="12.75" customHeight="1" x14ac:dyDescent="0.2">
      <c r="A27" s="127"/>
      <c r="B27" s="128" t="s">
        <v>23</v>
      </c>
      <c r="C27" s="128" t="s">
        <v>1</v>
      </c>
      <c r="D27" s="127"/>
      <c r="E27" s="127"/>
      <c r="F27" s="127"/>
      <c r="G27" s="128" t="s">
        <v>23</v>
      </c>
      <c r="H27" s="128" t="s">
        <v>1</v>
      </c>
      <c r="I27" s="127"/>
      <c r="J27" s="127"/>
      <c r="K27" s="127"/>
      <c r="L27" s="128" t="s">
        <v>23</v>
      </c>
      <c r="M27" s="128" t="s">
        <v>1</v>
      </c>
      <c r="N27" s="129"/>
      <c r="O27" s="127"/>
      <c r="P27" s="130"/>
    </row>
    <row r="28" spans="1:47" ht="12.75" customHeight="1" x14ac:dyDescent="0.2">
      <c r="A28" s="131">
        <v>1</v>
      </c>
      <c r="B28" s="132">
        <v>0</v>
      </c>
      <c r="C28" s="133">
        <v>0.15</v>
      </c>
      <c r="D28" s="134">
        <v>0</v>
      </c>
      <c r="E28" s="135">
        <f t="shared" ref="E28:E59" si="0">D28*(100-2.42)/100</f>
        <v>0</v>
      </c>
      <c r="F28" s="136">
        <v>33</v>
      </c>
      <c r="G28" s="137">
        <v>8</v>
      </c>
      <c r="H28" s="137">
        <v>8.15</v>
      </c>
      <c r="I28" s="134">
        <v>0</v>
      </c>
      <c r="J28" s="135">
        <f t="shared" ref="J28:J59" si="1">I28*(100-2.42)/100</f>
        <v>0</v>
      </c>
      <c r="K28" s="136">
        <v>65</v>
      </c>
      <c r="L28" s="137">
        <v>16</v>
      </c>
      <c r="M28" s="137">
        <v>16.149999999999999</v>
      </c>
      <c r="N28" s="134">
        <v>0</v>
      </c>
      <c r="O28" s="135">
        <f t="shared" ref="O28:O59" si="2">N28*(100-2.42)/100</f>
        <v>0</v>
      </c>
      <c r="P28" s="138"/>
    </row>
    <row r="29" spans="1:47" ht="12.75" customHeight="1" x14ac:dyDescent="0.2">
      <c r="A29" s="139">
        <v>2</v>
      </c>
      <c r="B29" s="139">
        <v>0.15</v>
      </c>
      <c r="C29" s="140">
        <v>0.3</v>
      </c>
      <c r="D29" s="141">
        <v>0</v>
      </c>
      <c r="E29" s="142">
        <f t="shared" si="0"/>
        <v>0</v>
      </c>
      <c r="F29" s="143">
        <v>34</v>
      </c>
      <c r="G29" s="144">
        <v>8.15</v>
      </c>
      <c r="H29" s="144">
        <v>8.3000000000000007</v>
      </c>
      <c r="I29" s="141">
        <v>0</v>
      </c>
      <c r="J29" s="142">
        <f t="shared" si="1"/>
        <v>0</v>
      </c>
      <c r="K29" s="143">
        <v>66</v>
      </c>
      <c r="L29" s="144">
        <v>16.149999999999999</v>
      </c>
      <c r="M29" s="144">
        <v>16.3</v>
      </c>
      <c r="N29" s="141">
        <v>0</v>
      </c>
      <c r="O29" s="142">
        <f t="shared" si="2"/>
        <v>0</v>
      </c>
      <c r="P29" s="145"/>
    </row>
    <row r="30" spans="1:47" ht="12.75" customHeight="1" x14ac:dyDescent="0.2">
      <c r="A30" s="146">
        <v>3</v>
      </c>
      <c r="B30" s="147">
        <v>0.3</v>
      </c>
      <c r="C30" s="148">
        <v>0.45</v>
      </c>
      <c r="D30" s="149">
        <v>0</v>
      </c>
      <c r="E30" s="150">
        <f t="shared" si="0"/>
        <v>0</v>
      </c>
      <c r="F30" s="151">
        <v>35</v>
      </c>
      <c r="G30" s="152">
        <v>8.3000000000000007</v>
      </c>
      <c r="H30" s="152">
        <v>8.4499999999999993</v>
      </c>
      <c r="I30" s="149">
        <v>0</v>
      </c>
      <c r="J30" s="150">
        <f t="shared" si="1"/>
        <v>0</v>
      </c>
      <c r="K30" s="151">
        <v>67</v>
      </c>
      <c r="L30" s="152">
        <v>16.3</v>
      </c>
      <c r="M30" s="152">
        <v>16.45</v>
      </c>
      <c r="N30" s="149">
        <v>0</v>
      </c>
      <c r="O30" s="150">
        <f t="shared" si="2"/>
        <v>0</v>
      </c>
      <c r="P30" s="153"/>
      <c r="V30" s="154"/>
    </row>
    <row r="31" spans="1:47" ht="12.75" customHeight="1" x14ac:dyDescent="0.2">
      <c r="A31" s="155">
        <v>4</v>
      </c>
      <c r="B31" s="155">
        <v>0.45</v>
      </c>
      <c r="C31" s="156">
        <v>1</v>
      </c>
      <c r="D31" s="157">
        <v>0</v>
      </c>
      <c r="E31" s="158">
        <f t="shared" si="0"/>
        <v>0</v>
      </c>
      <c r="F31" s="159">
        <v>36</v>
      </c>
      <c r="G31" s="156">
        <v>8.4499999999999993</v>
      </c>
      <c r="H31" s="156">
        <v>9</v>
      </c>
      <c r="I31" s="157">
        <v>0</v>
      </c>
      <c r="J31" s="158">
        <f t="shared" si="1"/>
        <v>0</v>
      </c>
      <c r="K31" s="159">
        <v>68</v>
      </c>
      <c r="L31" s="156">
        <v>16.45</v>
      </c>
      <c r="M31" s="156">
        <v>17</v>
      </c>
      <c r="N31" s="157">
        <v>0</v>
      </c>
      <c r="O31" s="158">
        <f t="shared" si="2"/>
        <v>0</v>
      </c>
      <c r="P31" s="160"/>
    </row>
    <row r="32" spans="1:47" ht="12.75" customHeight="1" x14ac:dyDescent="0.2">
      <c r="A32" s="161">
        <v>5</v>
      </c>
      <c r="B32" s="162">
        <v>1</v>
      </c>
      <c r="C32" s="163">
        <v>1.1499999999999999</v>
      </c>
      <c r="D32" s="164">
        <v>0</v>
      </c>
      <c r="E32" s="165">
        <f t="shared" si="0"/>
        <v>0</v>
      </c>
      <c r="F32" s="166">
        <v>37</v>
      </c>
      <c r="G32" s="162">
        <v>9</v>
      </c>
      <c r="H32" s="162">
        <v>9.15</v>
      </c>
      <c r="I32" s="164">
        <v>0</v>
      </c>
      <c r="J32" s="165">
        <f t="shared" si="1"/>
        <v>0</v>
      </c>
      <c r="K32" s="166">
        <v>69</v>
      </c>
      <c r="L32" s="162">
        <v>17</v>
      </c>
      <c r="M32" s="162">
        <v>17.149999999999999</v>
      </c>
      <c r="N32" s="164">
        <v>0</v>
      </c>
      <c r="O32" s="165">
        <f t="shared" si="2"/>
        <v>0</v>
      </c>
      <c r="P32" s="167"/>
      <c r="AQ32" s="164"/>
    </row>
    <row r="33" spans="1:16" ht="12.75" customHeight="1" x14ac:dyDescent="0.2">
      <c r="A33" s="168">
        <v>6</v>
      </c>
      <c r="B33" s="169">
        <v>1.1499999999999999</v>
      </c>
      <c r="C33" s="170">
        <v>1.3</v>
      </c>
      <c r="D33" s="171">
        <v>0</v>
      </c>
      <c r="E33" s="172">
        <f t="shared" si="0"/>
        <v>0</v>
      </c>
      <c r="F33" s="173">
        <v>38</v>
      </c>
      <c r="G33" s="170">
        <v>9.15</v>
      </c>
      <c r="H33" s="170">
        <v>9.3000000000000007</v>
      </c>
      <c r="I33" s="171">
        <v>0</v>
      </c>
      <c r="J33" s="172">
        <f t="shared" si="1"/>
        <v>0</v>
      </c>
      <c r="K33" s="173">
        <v>70</v>
      </c>
      <c r="L33" s="170">
        <v>17.149999999999999</v>
      </c>
      <c r="M33" s="170">
        <v>17.3</v>
      </c>
      <c r="N33" s="171">
        <v>0</v>
      </c>
      <c r="O33" s="172">
        <f t="shared" si="2"/>
        <v>0</v>
      </c>
      <c r="P33" s="174"/>
    </row>
    <row r="34" spans="1:16" x14ac:dyDescent="0.2">
      <c r="A34" s="175">
        <v>7</v>
      </c>
      <c r="B34" s="176">
        <v>1.3</v>
      </c>
      <c r="C34" s="177">
        <v>1.45</v>
      </c>
      <c r="D34" s="178">
        <v>0</v>
      </c>
      <c r="E34" s="179">
        <f t="shared" si="0"/>
        <v>0</v>
      </c>
      <c r="F34" s="180">
        <v>39</v>
      </c>
      <c r="G34" s="181">
        <v>9.3000000000000007</v>
      </c>
      <c r="H34" s="181">
        <v>9.4499999999999993</v>
      </c>
      <c r="I34" s="178">
        <v>0</v>
      </c>
      <c r="J34" s="179">
        <f t="shared" si="1"/>
        <v>0</v>
      </c>
      <c r="K34" s="180">
        <v>71</v>
      </c>
      <c r="L34" s="181">
        <v>17.3</v>
      </c>
      <c r="M34" s="181">
        <v>17.45</v>
      </c>
      <c r="N34" s="178">
        <v>0</v>
      </c>
      <c r="O34" s="179">
        <f t="shared" si="2"/>
        <v>0</v>
      </c>
      <c r="P34" s="182"/>
    </row>
    <row r="35" spans="1:16" x14ac:dyDescent="0.2">
      <c r="A35" s="183">
        <v>8</v>
      </c>
      <c r="B35" s="183">
        <v>1.45</v>
      </c>
      <c r="C35" s="184">
        <v>2</v>
      </c>
      <c r="D35" s="185">
        <v>0</v>
      </c>
      <c r="E35" s="186">
        <f t="shared" si="0"/>
        <v>0</v>
      </c>
      <c r="F35" s="187">
        <v>40</v>
      </c>
      <c r="G35" s="184">
        <v>9.4499999999999993</v>
      </c>
      <c r="H35" s="184">
        <v>10</v>
      </c>
      <c r="I35" s="185">
        <v>0</v>
      </c>
      <c r="J35" s="186">
        <f t="shared" si="1"/>
        <v>0</v>
      </c>
      <c r="K35" s="187">
        <v>72</v>
      </c>
      <c r="L35" s="188">
        <v>17.45</v>
      </c>
      <c r="M35" s="184">
        <v>18</v>
      </c>
      <c r="N35" s="185">
        <v>0</v>
      </c>
      <c r="O35" s="186">
        <f t="shared" si="2"/>
        <v>0</v>
      </c>
      <c r="P35" s="189"/>
    </row>
    <row r="36" spans="1:16" x14ac:dyDescent="0.2">
      <c r="A36" s="190">
        <v>9</v>
      </c>
      <c r="B36" s="191">
        <v>2</v>
      </c>
      <c r="C36" s="192">
        <v>2.15</v>
      </c>
      <c r="D36" s="193">
        <v>0</v>
      </c>
      <c r="E36" s="194">
        <f t="shared" si="0"/>
        <v>0</v>
      </c>
      <c r="F36" s="195">
        <v>41</v>
      </c>
      <c r="G36" s="196">
        <v>10</v>
      </c>
      <c r="H36" s="197">
        <v>10.15</v>
      </c>
      <c r="I36" s="193">
        <v>0</v>
      </c>
      <c r="J36" s="194">
        <f t="shared" si="1"/>
        <v>0</v>
      </c>
      <c r="K36" s="195">
        <v>73</v>
      </c>
      <c r="L36" s="197">
        <v>18</v>
      </c>
      <c r="M36" s="196">
        <v>18.149999999999999</v>
      </c>
      <c r="N36" s="193">
        <v>0</v>
      </c>
      <c r="O36" s="194">
        <f t="shared" si="2"/>
        <v>0</v>
      </c>
      <c r="P36" s="198"/>
    </row>
    <row r="37" spans="1:16" x14ac:dyDescent="0.2">
      <c r="A37" s="199">
        <v>10</v>
      </c>
      <c r="B37" s="199">
        <v>2.15</v>
      </c>
      <c r="C37" s="200">
        <v>2.2999999999999998</v>
      </c>
      <c r="D37" s="201">
        <v>0</v>
      </c>
      <c r="E37" s="202">
        <f t="shared" si="0"/>
        <v>0</v>
      </c>
      <c r="F37" s="203">
        <v>42</v>
      </c>
      <c r="G37" s="200">
        <v>10.15</v>
      </c>
      <c r="H37" s="204">
        <v>10.3</v>
      </c>
      <c r="I37" s="201">
        <v>0</v>
      </c>
      <c r="J37" s="202">
        <f t="shared" si="1"/>
        <v>0</v>
      </c>
      <c r="K37" s="203">
        <v>74</v>
      </c>
      <c r="L37" s="204">
        <v>18.149999999999999</v>
      </c>
      <c r="M37" s="200">
        <v>18.3</v>
      </c>
      <c r="N37" s="201">
        <v>0</v>
      </c>
      <c r="O37" s="202">
        <f t="shared" si="2"/>
        <v>0</v>
      </c>
      <c r="P37" s="205"/>
    </row>
    <row r="38" spans="1:16" x14ac:dyDescent="0.2">
      <c r="A38" s="206">
        <v>11</v>
      </c>
      <c r="B38" s="207">
        <v>2.2999999999999998</v>
      </c>
      <c r="C38" s="208">
        <v>2.4500000000000002</v>
      </c>
      <c r="D38" s="209">
        <v>0</v>
      </c>
      <c r="E38" s="210">
        <f t="shared" si="0"/>
        <v>0</v>
      </c>
      <c r="F38" s="211">
        <v>43</v>
      </c>
      <c r="G38" s="212">
        <v>10.3</v>
      </c>
      <c r="H38" s="213">
        <v>10.45</v>
      </c>
      <c r="I38" s="209">
        <v>0</v>
      </c>
      <c r="J38" s="210">
        <f t="shared" si="1"/>
        <v>0</v>
      </c>
      <c r="K38" s="211">
        <v>75</v>
      </c>
      <c r="L38" s="213">
        <v>18.3</v>
      </c>
      <c r="M38" s="212">
        <v>18.45</v>
      </c>
      <c r="N38" s="209">
        <v>0</v>
      </c>
      <c r="O38" s="210">
        <f t="shared" si="2"/>
        <v>0</v>
      </c>
      <c r="P38" s="214"/>
    </row>
    <row r="39" spans="1:16" x14ac:dyDescent="0.2">
      <c r="A39" s="215">
        <v>12</v>
      </c>
      <c r="B39" s="215">
        <v>2.4500000000000002</v>
      </c>
      <c r="C39" s="216">
        <v>3</v>
      </c>
      <c r="D39" s="217">
        <v>0</v>
      </c>
      <c r="E39" s="218">
        <f t="shared" si="0"/>
        <v>0</v>
      </c>
      <c r="F39" s="219">
        <v>44</v>
      </c>
      <c r="G39" s="216">
        <v>10.45</v>
      </c>
      <c r="H39" s="220">
        <v>11</v>
      </c>
      <c r="I39" s="217">
        <v>0</v>
      </c>
      <c r="J39" s="218">
        <f t="shared" si="1"/>
        <v>0</v>
      </c>
      <c r="K39" s="219">
        <v>76</v>
      </c>
      <c r="L39" s="220">
        <v>18.45</v>
      </c>
      <c r="M39" s="216">
        <v>19</v>
      </c>
      <c r="N39" s="217">
        <v>0</v>
      </c>
      <c r="O39" s="218">
        <f t="shared" si="2"/>
        <v>0</v>
      </c>
      <c r="P39" s="221"/>
    </row>
    <row r="40" spans="1:16" x14ac:dyDescent="0.2">
      <c r="A40" s="222">
        <v>13</v>
      </c>
      <c r="B40" s="223">
        <v>3</v>
      </c>
      <c r="C40" s="224">
        <v>3.15</v>
      </c>
      <c r="D40" s="225">
        <v>0</v>
      </c>
      <c r="E40" s="226">
        <f t="shared" si="0"/>
        <v>0</v>
      </c>
      <c r="F40" s="227">
        <v>45</v>
      </c>
      <c r="G40" s="228">
        <v>11</v>
      </c>
      <c r="H40" s="229">
        <v>11.15</v>
      </c>
      <c r="I40" s="225">
        <v>0</v>
      </c>
      <c r="J40" s="226">
        <f t="shared" si="1"/>
        <v>0</v>
      </c>
      <c r="K40" s="227">
        <v>77</v>
      </c>
      <c r="L40" s="229">
        <v>19</v>
      </c>
      <c r="M40" s="228">
        <v>19.149999999999999</v>
      </c>
      <c r="N40" s="225">
        <v>0</v>
      </c>
      <c r="O40" s="226">
        <f t="shared" si="2"/>
        <v>0</v>
      </c>
      <c r="P40" s="230"/>
    </row>
    <row r="41" spans="1:16" x14ac:dyDescent="0.2">
      <c r="A41" s="231">
        <v>14</v>
      </c>
      <c r="B41" s="231">
        <v>3.15</v>
      </c>
      <c r="C41" s="232">
        <v>3.3</v>
      </c>
      <c r="D41" s="233">
        <v>0</v>
      </c>
      <c r="E41" s="234">
        <f t="shared" si="0"/>
        <v>0</v>
      </c>
      <c r="F41" s="235">
        <v>46</v>
      </c>
      <c r="G41" s="236">
        <v>11.15</v>
      </c>
      <c r="H41" s="232">
        <v>11.3</v>
      </c>
      <c r="I41" s="233">
        <v>0</v>
      </c>
      <c r="J41" s="234">
        <f t="shared" si="1"/>
        <v>0</v>
      </c>
      <c r="K41" s="235">
        <v>78</v>
      </c>
      <c r="L41" s="232">
        <v>19.149999999999999</v>
      </c>
      <c r="M41" s="236">
        <v>19.3</v>
      </c>
      <c r="N41" s="233">
        <v>0</v>
      </c>
      <c r="O41" s="234">
        <f t="shared" si="2"/>
        <v>0</v>
      </c>
      <c r="P41" s="237"/>
    </row>
    <row r="42" spans="1:16" x14ac:dyDescent="0.2">
      <c r="A42" s="238">
        <v>15</v>
      </c>
      <c r="B42" s="239">
        <v>3.3</v>
      </c>
      <c r="C42" s="240">
        <v>3.45</v>
      </c>
      <c r="D42" s="241">
        <v>0</v>
      </c>
      <c r="E42" s="242">
        <f t="shared" si="0"/>
        <v>0</v>
      </c>
      <c r="F42" s="243">
        <v>47</v>
      </c>
      <c r="G42" s="244">
        <v>11.3</v>
      </c>
      <c r="H42" s="245">
        <v>11.45</v>
      </c>
      <c r="I42" s="241">
        <v>0</v>
      </c>
      <c r="J42" s="242">
        <f t="shared" si="1"/>
        <v>0</v>
      </c>
      <c r="K42" s="243">
        <v>79</v>
      </c>
      <c r="L42" s="245">
        <v>19.3</v>
      </c>
      <c r="M42" s="244">
        <v>19.45</v>
      </c>
      <c r="N42" s="241">
        <v>0</v>
      </c>
      <c r="O42" s="242">
        <f t="shared" si="2"/>
        <v>0</v>
      </c>
      <c r="P42" s="246"/>
    </row>
    <row r="43" spans="1:16" x14ac:dyDescent="0.2">
      <c r="A43" s="247">
        <v>16</v>
      </c>
      <c r="B43" s="247">
        <v>3.45</v>
      </c>
      <c r="C43" s="248">
        <v>4</v>
      </c>
      <c r="D43" s="249">
        <v>0</v>
      </c>
      <c r="E43" s="250">
        <f t="shared" si="0"/>
        <v>0</v>
      </c>
      <c r="F43" s="251">
        <v>48</v>
      </c>
      <c r="G43" s="252">
        <v>11.45</v>
      </c>
      <c r="H43" s="248">
        <v>12</v>
      </c>
      <c r="I43" s="249">
        <v>0</v>
      </c>
      <c r="J43" s="250">
        <f t="shared" si="1"/>
        <v>0</v>
      </c>
      <c r="K43" s="251">
        <v>80</v>
      </c>
      <c r="L43" s="248">
        <v>19.45</v>
      </c>
      <c r="M43" s="248">
        <v>20</v>
      </c>
      <c r="N43" s="249">
        <v>0</v>
      </c>
      <c r="O43" s="250">
        <f t="shared" si="2"/>
        <v>0</v>
      </c>
      <c r="P43" s="253"/>
    </row>
    <row r="44" spans="1:16" x14ac:dyDescent="0.2">
      <c r="A44" s="254">
        <v>17</v>
      </c>
      <c r="B44" s="255">
        <v>4</v>
      </c>
      <c r="C44" s="256">
        <v>4.1500000000000004</v>
      </c>
      <c r="D44" s="257">
        <v>0</v>
      </c>
      <c r="E44" s="258">
        <f t="shared" si="0"/>
        <v>0</v>
      </c>
      <c r="F44" s="259">
        <v>49</v>
      </c>
      <c r="G44" s="260">
        <v>12</v>
      </c>
      <c r="H44" s="261">
        <v>12.15</v>
      </c>
      <c r="I44" s="257">
        <v>0</v>
      </c>
      <c r="J44" s="258">
        <f t="shared" si="1"/>
        <v>0</v>
      </c>
      <c r="K44" s="259">
        <v>81</v>
      </c>
      <c r="L44" s="261">
        <v>20</v>
      </c>
      <c r="M44" s="260">
        <v>20.149999999999999</v>
      </c>
      <c r="N44" s="257">
        <v>0</v>
      </c>
      <c r="O44" s="258">
        <f t="shared" si="2"/>
        <v>0</v>
      </c>
      <c r="P44" s="262"/>
    </row>
    <row r="45" spans="1:16" x14ac:dyDescent="0.2">
      <c r="A45" s="263">
        <v>18</v>
      </c>
      <c r="B45" s="263">
        <v>4.1500000000000004</v>
      </c>
      <c r="C45" s="264">
        <v>4.3</v>
      </c>
      <c r="D45" s="265">
        <v>0</v>
      </c>
      <c r="E45" s="266">
        <f t="shared" si="0"/>
        <v>0</v>
      </c>
      <c r="F45" s="267">
        <v>50</v>
      </c>
      <c r="G45" s="268">
        <v>12.15</v>
      </c>
      <c r="H45" s="264">
        <v>12.3</v>
      </c>
      <c r="I45" s="265">
        <v>0</v>
      </c>
      <c r="J45" s="266">
        <f t="shared" si="1"/>
        <v>0</v>
      </c>
      <c r="K45" s="267">
        <v>82</v>
      </c>
      <c r="L45" s="264">
        <v>20.149999999999999</v>
      </c>
      <c r="M45" s="268">
        <v>20.3</v>
      </c>
      <c r="N45" s="265">
        <v>0</v>
      </c>
      <c r="O45" s="266">
        <f t="shared" si="2"/>
        <v>0</v>
      </c>
      <c r="P45" s="269"/>
    </row>
    <row r="46" spans="1:16" x14ac:dyDescent="0.2">
      <c r="A46" s="270">
        <v>19</v>
      </c>
      <c r="B46" s="271">
        <v>4.3</v>
      </c>
      <c r="C46" s="272">
        <v>4.45</v>
      </c>
      <c r="D46" s="273">
        <v>0</v>
      </c>
      <c r="E46" s="274">
        <f t="shared" si="0"/>
        <v>0</v>
      </c>
      <c r="F46" s="275">
        <v>51</v>
      </c>
      <c r="G46" s="276">
        <v>12.3</v>
      </c>
      <c r="H46" s="277">
        <v>12.45</v>
      </c>
      <c r="I46" s="273">
        <v>0</v>
      </c>
      <c r="J46" s="274">
        <f t="shared" si="1"/>
        <v>0</v>
      </c>
      <c r="K46" s="275">
        <v>83</v>
      </c>
      <c r="L46" s="277">
        <v>20.3</v>
      </c>
      <c r="M46" s="276">
        <v>20.45</v>
      </c>
      <c r="N46" s="273">
        <v>0</v>
      </c>
      <c r="O46" s="274">
        <f t="shared" si="2"/>
        <v>0</v>
      </c>
      <c r="P46" s="278"/>
    </row>
    <row r="47" spans="1:16" x14ac:dyDescent="0.2">
      <c r="A47" s="279">
        <v>20</v>
      </c>
      <c r="B47" s="279">
        <v>4.45</v>
      </c>
      <c r="C47" s="280">
        <v>5</v>
      </c>
      <c r="D47" s="281">
        <v>0</v>
      </c>
      <c r="E47" s="282">
        <f t="shared" si="0"/>
        <v>0</v>
      </c>
      <c r="F47" s="283">
        <v>52</v>
      </c>
      <c r="G47" s="284">
        <v>12.45</v>
      </c>
      <c r="H47" s="280">
        <v>13</v>
      </c>
      <c r="I47" s="281">
        <v>0</v>
      </c>
      <c r="J47" s="282">
        <f t="shared" si="1"/>
        <v>0</v>
      </c>
      <c r="K47" s="283">
        <v>84</v>
      </c>
      <c r="L47" s="280">
        <v>20.45</v>
      </c>
      <c r="M47" s="284">
        <v>21</v>
      </c>
      <c r="N47" s="281">
        <v>0</v>
      </c>
      <c r="O47" s="282">
        <f t="shared" si="2"/>
        <v>0</v>
      </c>
      <c r="P47" s="285"/>
    </row>
    <row r="48" spans="1:16" x14ac:dyDescent="0.2">
      <c r="A48" s="286">
        <v>21</v>
      </c>
      <c r="B48" s="287">
        <v>5</v>
      </c>
      <c r="C48" s="288">
        <v>5.15</v>
      </c>
      <c r="D48" s="289">
        <v>0</v>
      </c>
      <c r="E48" s="290">
        <f t="shared" si="0"/>
        <v>0</v>
      </c>
      <c r="F48" s="291">
        <v>53</v>
      </c>
      <c r="G48" s="287">
        <v>13</v>
      </c>
      <c r="H48" s="292">
        <v>13.15</v>
      </c>
      <c r="I48" s="289">
        <v>0</v>
      </c>
      <c r="J48" s="290">
        <f t="shared" si="1"/>
        <v>0</v>
      </c>
      <c r="K48" s="291">
        <v>85</v>
      </c>
      <c r="L48" s="292">
        <v>21</v>
      </c>
      <c r="M48" s="287">
        <v>21.15</v>
      </c>
      <c r="N48" s="289">
        <v>0</v>
      </c>
      <c r="O48" s="290">
        <f t="shared" si="2"/>
        <v>0</v>
      </c>
      <c r="P48" s="293"/>
    </row>
    <row r="49" spans="1:16" x14ac:dyDescent="0.2">
      <c r="A49" s="294">
        <v>22</v>
      </c>
      <c r="B49" s="295">
        <v>5.15</v>
      </c>
      <c r="C49" s="296">
        <v>5.3</v>
      </c>
      <c r="D49" s="297">
        <v>0</v>
      </c>
      <c r="E49" s="298">
        <f t="shared" si="0"/>
        <v>0</v>
      </c>
      <c r="F49" s="299">
        <v>54</v>
      </c>
      <c r="G49" s="300">
        <v>13.15</v>
      </c>
      <c r="H49" s="296">
        <v>13.3</v>
      </c>
      <c r="I49" s="297">
        <v>0</v>
      </c>
      <c r="J49" s="298">
        <f t="shared" si="1"/>
        <v>0</v>
      </c>
      <c r="K49" s="299">
        <v>86</v>
      </c>
      <c r="L49" s="296">
        <v>21.15</v>
      </c>
      <c r="M49" s="300">
        <v>21.3</v>
      </c>
      <c r="N49" s="297">
        <v>0</v>
      </c>
      <c r="O49" s="298">
        <f t="shared" si="2"/>
        <v>0</v>
      </c>
      <c r="P49" s="301"/>
    </row>
    <row r="50" spans="1:16" x14ac:dyDescent="0.2">
      <c r="A50" s="302">
        <v>23</v>
      </c>
      <c r="B50" s="303">
        <v>5.3</v>
      </c>
      <c r="C50" s="304">
        <v>5.45</v>
      </c>
      <c r="D50" s="305">
        <v>0</v>
      </c>
      <c r="E50" s="306">
        <f t="shared" si="0"/>
        <v>0</v>
      </c>
      <c r="F50" s="307">
        <v>55</v>
      </c>
      <c r="G50" s="303">
        <v>13.3</v>
      </c>
      <c r="H50" s="308">
        <v>13.45</v>
      </c>
      <c r="I50" s="305">
        <v>0</v>
      </c>
      <c r="J50" s="306">
        <f t="shared" si="1"/>
        <v>0</v>
      </c>
      <c r="K50" s="307">
        <v>87</v>
      </c>
      <c r="L50" s="308">
        <v>21.3</v>
      </c>
      <c r="M50" s="303">
        <v>21.45</v>
      </c>
      <c r="N50" s="305">
        <v>0</v>
      </c>
      <c r="O50" s="306">
        <f t="shared" si="2"/>
        <v>0</v>
      </c>
      <c r="P50" s="309"/>
    </row>
    <row r="51" spans="1:16" x14ac:dyDescent="0.2">
      <c r="A51" s="310">
        <v>24</v>
      </c>
      <c r="B51" s="311">
        <v>5.45</v>
      </c>
      <c r="C51" s="312">
        <v>6</v>
      </c>
      <c r="D51" s="313">
        <v>0</v>
      </c>
      <c r="E51" s="314">
        <f t="shared" si="0"/>
        <v>0</v>
      </c>
      <c r="F51" s="315">
        <v>56</v>
      </c>
      <c r="G51" s="316">
        <v>13.45</v>
      </c>
      <c r="H51" s="312">
        <v>14</v>
      </c>
      <c r="I51" s="313">
        <v>0</v>
      </c>
      <c r="J51" s="314">
        <f t="shared" si="1"/>
        <v>0</v>
      </c>
      <c r="K51" s="315">
        <v>88</v>
      </c>
      <c r="L51" s="312">
        <v>21.45</v>
      </c>
      <c r="M51" s="316">
        <v>22</v>
      </c>
      <c r="N51" s="313">
        <v>0</v>
      </c>
      <c r="O51" s="314">
        <f t="shared" si="2"/>
        <v>0</v>
      </c>
      <c r="P51" s="317"/>
    </row>
    <row r="52" spans="1:16" x14ac:dyDescent="0.2">
      <c r="A52" s="318">
        <v>25</v>
      </c>
      <c r="B52" s="319">
        <v>6</v>
      </c>
      <c r="C52" s="320">
        <v>6.15</v>
      </c>
      <c r="D52" s="321">
        <v>0</v>
      </c>
      <c r="E52" s="322">
        <f t="shared" si="0"/>
        <v>0</v>
      </c>
      <c r="F52" s="323">
        <v>57</v>
      </c>
      <c r="G52" s="319">
        <v>14</v>
      </c>
      <c r="H52" s="324">
        <v>14.15</v>
      </c>
      <c r="I52" s="321">
        <v>0</v>
      </c>
      <c r="J52" s="322">
        <f t="shared" si="1"/>
        <v>0</v>
      </c>
      <c r="K52" s="323">
        <v>89</v>
      </c>
      <c r="L52" s="324">
        <v>22</v>
      </c>
      <c r="M52" s="319">
        <v>22.15</v>
      </c>
      <c r="N52" s="321">
        <v>0</v>
      </c>
      <c r="O52" s="322">
        <f t="shared" si="2"/>
        <v>0</v>
      </c>
      <c r="P52" s="325"/>
    </row>
    <row r="53" spans="1:16" x14ac:dyDescent="0.2">
      <c r="A53" s="326">
        <v>26</v>
      </c>
      <c r="B53" s="327">
        <v>6.15</v>
      </c>
      <c r="C53" s="328">
        <v>6.3</v>
      </c>
      <c r="D53" s="329">
        <v>0</v>
      </c>
      <c r="E53" s="330">
        <f t="shared" si="0"/>
        <v>0</v>
      </c>
      <c r="F53" s="331">
        <v>58</v>
      </c>
      <c r="G53" s="332">
        <v>14.15</v>
      </c>
      <c r="H53" s="328">
        <v>14.3</v>
      </c>
      <c r="I53" s="329">
        <v>0</v>
      </c>
      <c r="J53" s="330">
        <f t="shared" si="1"/>
        <v>0</v>
      </c>
      <c r="K53" s="331">
        <v>90</v>
      </c>
      <c r="L53" s="328">
        <v>22.15</v>
      </c>
      <c r="M53" s="332">
        <v>22.3</v>
      </c>
      <c r="N53" s="329">
        <v>0</v>
      </c>
      <c r="O53" s="330">
        <f t="shared" si="2"/>
        <v>0</v>
      </c>
      <c r="P53" s="333"/>
    </row>
    <row r="54" spans="1:16" x14ac:dyDescent="0.2">
      <c r="A54" s="334">
        <v>27</v>
      </c>
      <c r="B54" s="335">
        <v>6.3</v>
      </c>
      <c r="C54" s="336">
        <v>6.45</v>
      </c>
      <c r="D54" s="337">
        <v>0</v>
      </c>
      <c r="E54" s="338">
        <f t="shared" si="0"/>
        <v>0</v>
      </c>
      <c r="F54" s="339">
        <v>59</v>
      </c>
      <c r="G54" s="335">
        <v>14.3</v>
      </c>
      <c r="H54" s="340">
        <v>14.45</v>
      </c>
      <c r="I54" s="337">
        <v>0</v>
      </c>
      <c r="J54" s="338">
        <f t="shared" si="1"/>
        <v>0</v>
      </c>
      <c r="K54" s="339">
        <v>91</v>
      </c>
      <c r="L54" s="340">
        <v>22.3</v>
      </c>
      <c r="M54" s="335">
        <v>22.45</v>
      </c>
      <c r="N54" s="337">
        <v>0</v>
      </c>
      <c r="O54" s="338">
        <f t="shared" si="2"/>
        <v>0</v>
      </c>
      <c r="P54" s="341"/>
    </row>
    <row r="55" spans="1:16" x14ac:dyDescent="0.2">
      <c r="A55" s="342">
        <v>28</v>
      </c>
      <c r="B55" s="343">
        <v>6.45</v>
      </c>
      <c r="C55" s="344">
        <v>7</v>
      </c>
      <c r="D55" s="345">
        <v>0</v>
      </c>
      <c r="E55" s="346">
        <f t="shared" si="0"/>
        <v>0</v>
      </c>
      <c r="F55" s="347">
        <v>60</v>
      </c>
      <c r="G55" s="348">
        <v>14.45</v>
      </c>
      <c r="H55" s="348">
        <v>15</v>
      </c>
      <c r="I55" s="345">
        <v>0</v>
      </c>
      <c r="J55" s="346">
        <f t="shared" si="1"/>
        <v>0</v>
      </c>
      <c r="K55" s="347">
        <v>92</v>
      </c>
      <c r="L55" s="344">
        <v>22.45</v>
      </c>
      <c r="M55" s="348">
        <v>23</v>
      </c>
      <c r="N55" s="345">
        <v>0</v>
      </c>
      <c r="O55" s="346">
        <f t="shared" si="2"/>
        <v>0</v>
      </c>
      <c r="P55" s="349"/>
    </row>
    <row r="56" spans="1:16" x14ac:dyDescent="0.2">
      <c r="A56" s="350">
        <v>29</v>
      </c>
      <c r="B56" s="351">
        <v>7</v>
      </c>
      <c r="C56" s="352">
        <v>7.15</v>
      </c>
      <c r="D56" s="353">
        <v>0</v>
      </c>
      <c r="E56" s="354">
        <f t="shared" si="0"/>
        <v>0</v>
      </c>
      <c r="F56" s="355">
        <v>61</v>
      </c>
      <c r="G56" s="351">
        <v>15</v>
      </c>
      <c r="H56" s="351">
        <v>15.15</v>
      </c>
      <c r="I56" s="353">
        <v>0</v>
      </c>
      <c r="J56" s="354">
        <f t="shared" si="1"/>
        <v>0</v>
      </c>
      <c r="K56" s="355">
        <v>93</v>
      </c>
      <c r="L56" s="356">
        <v>23</v>
      </c>
      <c r="M56" s="351">
        <v>23.15</v>
      </c>
      <c r="N56" s="353">
        <v>0</v>
      </c>
      <c r="O56" s="354">
        <f t="shared" si="2"/>
        <v>0</v>
      </c>
      <c r="P56" s="357"/>
    </row>
    <row r="57" spans="1:16" x14ac:dyDescent="0.2">
      <c r="A57" s="358">
        <v>30</v>
      </c>
      <c r="B57" s="359">
        <v>7.15</v>
      </c>
      <c r="C57" s="360">
        <v>7.3</v>
      </c>
      <c r="D57" s="361">
        <v>0</v>
      </c>
      <c r="E57" s="362">
        <f t="shared" si="0"/>
        <v>0</v>
      </c>
      <c r="F57" s="363">
        <v>62</v>
      </c>
      <c r="G57" s="364">
        <v>15.15</v>
      </c>
      <c r="H57" s="364">
        <v>15.3</v>
      </c>
      <c r="I57" s="361">
        <v>0</v>
      </c>
      <c r="J57" s="362">
        <f t="shared" si="1"/>
        <v>0</v>
      </c>
      <c r="K57" s="363">
        <v>94</v>
      </c>
      <c r="L57" s="364">
        <v>23.15</v>
      </c>
      <c r="M57" s="364">
        <v>23.3</v>
      </c>
      <c r="N57" s="361">
        <v>0</v>
      </c>
      <c r="O57" s="362">
        <f t="shared" si="2"/>
        <v>0</v>
      </c>
      <c r="P57" s="365"/>
    </row>
    <row r="58" spans="1:16" x14ac:dyDescent="0.2">
      <c r="A58" s="366">
        <v>31</v>
      </c>
      <c r="B58" s="367">
        <v>7.3</v>
      </c>
      <c r="C58" s="368">
        <v>7.45</v>
      </c>
      <c r="D58" s="369">
        <v>0</v>
      </c>
      <c r="E58" s="370">
        <f t="shared" si="0"/>
        <v>0</v>
      </c>
      <c r="F58" s="371">
        <v>63</v>
      </c>
      <c r="G58" s="367">
        <v>15.3</v>
      </c>
      <c r="H58" s="367">
        <v>15.45</v>
      </c>
      <c r="I58" s="369">
        <v>0</v>
      </c>
      <c r="J58" s="370">
        <f t="shared" si="1"/>
        <v>0</v>
      </c>
      <c r="K58" s="371">
        <v>95</v>
      </c>
      <c r="L58" s="367">
        <v>23.3</v>
      </c>
      <c r="M58" s="367">
        <v>23.45</v>
      </c>
      <c r="N58" s="369">
        <v>0</v>
      </c>
      <c r="O58" s="370">
        <f t="shared" si="2"/>
        <v>0</v>
      </c>
      <c r="P58" s="372"/>
    </row>
    <row r="59" spans="1:16" x14ac:dyDescent="0.2">
      <c r="A59" s="373">
        <v>32</v>
      </c>
      <c r="B59" s="374">
        <v>7.45</v>
      </c>
      <c r="C59" s="375">
        <v>8</v>
      </c>
      <c r="D59" s="376">
        <v>0</v>
      </c>
      <c r="E59" s="377">
        <f t="shared" si="0"/>
        <v>0</v>
      </c>
      <c r="F59" s="378">
        <v>64</v>
      </c>
      <c r="G59" s="379">
        <v>15.45</v>
      </c>
      <c r="H59" s="379">
        <v>16</v>
      </c>
      <c r="I59" s="376">
        <v>0</v>
      </c>
      <c r="J59" s="377">
        <f t="shared" si="1"/>
        <v>0</v>
      </c>
      <c r="K59" s="378">
        <v>96</v>
      </c>
      <c r="L59" s="379">
        <v>23.45</v>
      </c>
      <c r="M59" s="379">
        <v>24</v>
      </c>
      <c r="N59" s="376">
        <v>0</v>
      </c>
      <c r="O59" s="377">
        <f t="shared" si="2"/>
        <v>0</v>
      </c>
      <c r="P59" s="380"/>
    </row>
    <row r="60" spans="1:16" x14ac:dyDescent="0.2">
      <c r="A60" s="381" t="s">
        <v>24</v>
      </c>
      <c r="B60" s="382"/>
      <c r="C60" s="382"/>
      <c r="D60" s="383">
        <f>SUM(D28:D59)</f>
        <v>0</v>
      </c>
      <c r="E60" s="384">
        <f>SUM(E28:E59)</f>
        <v>0</v>
      </c>
      <c r="F60" s="382"/>
      <c r="G60" s="382"/>
      <c r="H60" s="382"/>
      <c r="I60" s="383">
        <f>SUM(I28:I59)</f>
        <v>0</v>
      </c>
      <c r="J60" s="384">
        <f>SUM(J28:J59)</f>
        <v>0</v>
      </c>
      <c r="K60" s="382"/>
      <c r="L60" s="382"/>
      <c r="M60" s="382"/>
      <c r="N60" s="382">
        <f>SUM(N28:N59)</f>
        <v>0</v>
      </c>
      <c r="O60" s="384">
        <f>SUM(O28:O59)</f>
        <v>0</v>
      </c>
      <c r="P60" s="385"/>
    </row>
    <row r="64" spans="1:16" x14ac:dyDescent="0.2">
      <c r="A64" t="s">
        <v>32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386"/>
      <c r="B66" s="387"/>
      <c r="C66" s="387"/>
      <c r="D66" s="388"/>
      <c r="E66" s="387"/>
      <c r="F66" s="387"/>
      <c r="G66" s="387"/>
      <c r="H66" s="387"/>
      <c r="I66" s="388"/>
      <c r="J66" s="389"/>
      <c r="K66" s="387"/>
      <c r="L66" s="387"/>
      <c r="M66" s="387"/>
      <c r="N66" s="387"/>
      <c r="O66" s="387"/>
      <c r="P66" s="390"/>
    </row>
    <row r="67" spans="1:16" x14ac:dyDescent="0.2">
      <c r="A67" s="391" t="s">
        <v>31</v>
      </c>
      <c r="B67" s="392"/>
      <c r="C67" s="392"/>
      <c r="D67" s="393"/>
      <c r="E67" s="394"/>
      <c r="F67" s="392"/>
      <c r="G67" s="392"/>
      <c r="H67" s="394"/>
      <c r="I67" s="393"/>
      <c r="J67" s="395"/>
      <c r="K67" s="392"/>
      <c r="L67" s="392"/>
      <c r="M67" s="392"/>
      <c r="N67" s="392"/>
      <c r="O67" s="392"/>
      <c r="P67" s="396"/>
    </row>
    <row r="68" spans="1:16" x14ac:dyDescent="0.2">
      <c r="A68" s="397"/>
      <c r="B68" s="398"/>
      <c r="C68" s="398"/>
      <c r="D68" s="398"/>
      <c r="E68" s="398"/>
      <c r="F68" s="398"/>
      <c r="G68" s="398"/>
      <c r="H68" s="398"/>
      <c r="I68" s="398"/>
      <c r="J68" s="398"/>
      <c r="K68" s="398"/>
      <c r="L68" s="399"/>
      <c r="M68" s="399"/>
      <c r="N68" s="399"/>
      <c r="O68" s="399"/>
      <c r="P68" s="400"/>
    </row>
    <row r="69" spans="1:16" x14ac:dyDescent="0.2">
      <c r="A69" s="401"/>
      <c r="B69" s="402"/>
      <c r="C69" s="402"/>
      <c r="D69" s="403"/>
      <c r="E69" s="404"/>
      <c r="F69" s="402"/>
      <c r="G69" s="402"/>
      <c r="H69" s="404"/>
      <c r="I69" s="403"/>
      <c r="J69" s="405"/>
      <c r="K69" s="402"/>
      <c r="L69" s="402"/>
      <c r="M69" s="402"/>
      <c r="N69" s="402"/>
      <c r="O69" s="402"/>
      <c r="P69" s="406"/>
    </row>
    <row r="70" spans="1:16" x14ac:dyDescent="0.2">
      <c r="A70" s="407"/>
      <c r="B70" s="408"/>
      <c r="C70" s="408"/>
      <c r="D70" s="409"/>
      <c r="E70" s="410"/>
      <c r="F70" s="408"/>
      <c r="G70" s="408"/>
      <c r="H70" s="410"/>
      <c r="I70" s="409"/>
      <c r="J70" s="408"/>
      <c r="K70" s="408"/>
      <c r="L70" s="408"/>
      <c r="M70" s="408"/>
      <c r="N70" s="408"/>
      <c r="O70" s="408"/>
      <c r="P70" s="411"/>
    </row>
    <row r="71" spans="1:16" x14ac:dyDescent="0.2">
      <c r="A71" s="412"/>
      <c r="B71" s="413"/>
      <c r="C71" s="413"/>
      <c r="D71" s="414"/>
      <c r="E71" s="415"/>
      <c r="F71" s="413"/>
      <c r="G71" s="413"/>
      <c r="H71" s="415"/>
      <c r="I71" s="414"/>
      <c r="J71" s="413"/>
      <c r="K71" s="413"/>
      <c r="L71" s="413"/>
      <c r="M71" s="413"/>
      <c r="N71" s="413"/>
      <c r="O71" s="413"/>
      <c r="P71" s="416"/>
    </row>
    <row r="72" spans="1:16" x14ac:dyDescent="0.2">
      <c r="A72" s="417"/>
      <c r="B72" s="418"/>
      <c r="C72" s="418"/>
      <c r="D72" s="419"/>
      <c r="E72" s="420"/>
      <c r="F72" s="418"/>
      <c r="G72" s="418"/>
      <c r="H72" s="420"/>
      <c r="I72" s="419"/>
      <c r="J72" s="418"/>
      <c r="K72" s="418"/>
      <c r="L72" s="418"/>
      <c r="M72" s="418" t="s">
        <v>25</v>
      </c>
      <c r="N72" s="418"/>
      <c r="O72" s="418"/>
      <c r="P72" s="421"/>
    </row>
    <row r="73" spans="1:16" x14ac:dyDescent="0.2">
      <c r="A73" s="422"/>
      <c r="B73" s="423"/>
      <c r="C73" s="423"/>
      <c r="D73" s="424"/>
      <c r="E73" s="425"/>
      <c r="F73" s="423"/>
      <c r="G73" s="423"/>
      <c r="H73" s="425"/>
      <c r="I73" s="424"/>
      <c r="J73" s="423"/>
      <c r="K73" s="423"/>
      <c r="L73" s="423"/>
      <c r="M73" s="423" t="s">
        <v>26</v>
      </c>
      <c r="N73" s="423"/>
      <c r="O73" s="423"/>
      <c r="P73" s="426"/>
    </row>
    <row r="74" spans="1:16" ht="15.75" x14ac:dyDescent="0.25">
      <c r="E74" s="427"/>
      <c r="H74" s="427"/>
    </row>
    <row r="75" spans="1:16" ht="15.75" x14ac:dyDescent="0.25">
      <c r="C75" s="428"/>
      <c r="E75" s="429"/>
      <c r="H75" s="429"/>
    </row>
    <row r="76" spans="1:16" ht="15.75" x14ac:dyDescent="0.25">
      <c r="E76" s="430"/>
      <c r="H76" s="430"/>
    </row>
    <row r="77" spans="1:16" ht="15.75" x14ac:dyDescent="0.25">
      <c r="E77" s="431"/>
      <c r="H77" s="431"/>
    </row>
    <row r="78" spans="1:16" ht="15.75" x14ac:dyDescent="0.25">
      <c r="E78" s="432"/>
      <c r="H78" s="432"/>
    </row>
    <row r="79" spans="1:16" ht="15.75" x14ac:dyDescent="0.25">
      <c r="E79" s="433"/>
      <c r="H79" s="433"/>
    </row>
    <row r="80" spans="1:16" ht="15.75" x14ac:dyDescent="0.25">
      <c r="E80" s="434"/>
      <c r="H80" s="434"/>
    </row>
    <row r="81" spans="5:13" ht="15.75" x14ac:dyDescent="0.25">
      <c r="E81" s="435"/>
      <c r="H81" s="435"/>
    </row>
    <row r="82" spans="5:13" ht="15.75" x14ac:dyDescent="0.25">
      <c r="E82" s="436"/>
      <c r="H82" s="436"/>
    </row>
    <row r="83" spans="5:13" ht="15.75" x14ac:dyDescent="0.25">
      <c r="E83" s="437"/>
      <c r="H83" s="437"/>
    </row>
    <row r="84" spans="5:13" ht="15.75" x14ac:dyDescent="0.25">
      <c r="E84" s="438"/>
      <c r="H84" s="438"/>
    </row>
    <row r="85" spans="5:13" ht="15.75" x14ac:dyDescent="0.25">
      <c r="E85" s="439"/>
      <c r="H85" s="439"/>
    </row>
    <row r="86" spans="5:13" ht="15.75" x14ac:dyDescent="0.25">
      <c r="E86" s="440"/>
      <c r="H86" s="440"/>
    </row>
    <row r="87" spans="5:13" ht="15.75" x14ac:dyDescent="0.25">
      <c r="E87" s="441"/>
      <c r="H87" s="441"/>
    </row>
    <row r="88" spans="5:13" ht="15.75" x14ac:dyDescent="0.25">
      <c r="E88" s="442"/>
      <c r="H88" s="442"/>
    </row>
    <row r="89" spans="5:13" ht="15.75" x14ac:dyDescent="0.25">
      <c r="E89" s="443"/>
      <c r="H89" s="443"/>
    </row>
    <row r="90" spans="5:13" ht="15.75" x14ac:dyDescent="0.25">
      <c r="E90" s="444"/>
      <c r="H90" s="444"/>
    </row>
    <row r="91" spans="5:13" ht="15.75" x14ac:dyDescent="0.25">
      <c r="E91" s="445"/>
      <c r="H91" s="445"/>
    </row>
    <row r="92" spans="5:13" ht="15.75" x14ac:dyDescent="0.25">
      <c r="E92" s="446"/>
      <c r="H92" s="446"/>
    </row>
    <row r="93" spans="5:13" ht="15.75" x14ac:dyDescent="0.25">
      <c r="E93" s="447"/>
      <c r="H93" s="447"/>
    </row>
    <row r="94" spans="5:13" ht="15.75" x14ac:dyDescent="0.25">
      <c r="E94" s="448"/>
      <c r="H94" s="448"/>
    </row>
    <row r="95" spans="5:13" ht="15.75" x14ac:dyDescent="0.25">
      <c r="E95" s="449"/>
      <c r="H95" s="449"/>
    </row>
    <row r="96" spans="5:13" ht="15.75" x14ac:dyDescent="0.25">
      <c r="E96" s="450"/>
      <c r="H96" s="450"/>
      <c r="M96" s="451" t="s">
        <v>6</v>
      </c>
    </row>
    <row r="97" spans="5:14" ht="15.75" x14ac:dyDescent="0.25">
      <c r="E97" s="452"/>
      <c r="H97" s="452"/>
    </row>
    <row r="98" spans="5:14" ht="15.75" x14ac:dyDescent="0.25">
      <c r="E98" s="453"/>
      <c r="H98" s="453"/>
    </row>
    <row r="99" spans="5:14" ht="15.75" x14ac:dyDescent="0.25">
      <c r="E99" s="454"/>
      <c r="H99" s="454"/>
    </row>
    <row r="101" spans="5:14" x14ac:dyDescent="0.2">
      <c r="N101" s="455"/>
    </row>
    <row r="126" spans="4:4" x14ac:dyDescent="0.2">
      <c r="D126" s="456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4105"/>
      <c r="B1" s="4106"/>
      <c r="C1" s="4106"/>
      <c r="D1" s="4107"/>
      <c r="E1" s="4106"/>
      <c r="F1" s="4106"/>
      <c r="G1" s="4106"/>
      <c r="H1" s="4106"/>
      <c r="I1" s="4107"/>
      <c r="J1" s="4106"/>
      <c r="K1" s="4106"/>
      <c r="L1" s="4106"/>
      <c r="M1" s="4106"/>
      <c r="N1" s="4106"/>
      <c r="O1" s="4106"/>
      <c r="P1" s="4108"/>
    </row>
    <row r="2" spans="1:16" ht="12.75" customHeight="1" x14ac:dyDescent="0.2">
      <c r="A2" s="4109" t="s">
        <v>0</v>
      </c>
      <c r="B2" s="4110"/>
      <c r="C2" s="4110"/>
      <c r="D2" s="4110"/>
      <c r="E2" s="4110"/>
      <c r="F2" s="4110"/>
      <c r="G2" s="4110"/>
      <c r="H2" s="4110"/>
      <c r="I2" s="4110"/>
      <c r="J2" s="4110"/>
      <c r="K2" s="4110"/>
      <c r="L2" s="4110"/>
      <c r="M2" s="4110"/>
      <c r="N2" s="4110"/>
      <c r="O2" s="4110"/>
      <c r="P2" s="4111"/>
    </row>
    <row r="3" spans="1:16" ht="12.75" customHeight="1" x14ac:dyDescent="0.2">
      <c r="A3" s="4112"/>
      <c r="B3" s="4113"/>
      <c r="C3" s="4113"/>
      <c r="D3" s="4113"/>
      <c r="E3" s="4113"/>
      <c r="F3" s="4113"/>
      <c r="G3" s="4113"/>
      <c r="H3" s="4113"/>
      <c r="I3" s="4113"/>
      <c r="J3" s="4113"/>
      <c r="K3" s="4113"/>
      <c r="L3" s="4113"/>
      <c r="M3" s="4113"/>
      <c r="N3" s="4113"/>
      <c r="O3" s="4113"/>
      <c r="P3" s="4114"/>
    </row>
    <row r="4" spans="1:16" ht="12.75" customHeight="1" x14ac:dyDescent="0.2">
      <c r="A4" s="4115" t="s">
        <v>65</v>
      </c>
      <c r="B4" s="4116"/>
      <c r="C4" s="4116"/>
      <c r="D4" s="4116"/>
      <c r="E4" s="4116"/>
      <c r="F4" s="4116"/>
      <c r="G4" s="4116"/>
      <c r="H4" s="4116"/>
      <c r="I4" s="4116"/>
      <c r="J4" s="4117"/>
      <c r="K4" s="4118"/>
      <c r="L4" s="4118"/>
      <c r="M4" s="4118"/>
      <c r="N4" s="4118"/>
      <c r="O4" s="4118"/>
      <c r="P4" s="4119"/>
    </row>
    <row r="5" spans="1:16" ht="12.75" customHeight="1" x14ac:dyDescent="0.2">
      <c r="A5" s="4120"/>
      <c r="B5" s="4121"/>
      <c r="C5" s="4121"/>
      <c r="D5" s="4122"/>
      <c r="E5" s="4121"/>
      <c r="F5" s="4121"/>
      <c r="G5" s="4121"/>
      <c r="H5" s="4121"/>
      <c r="I5" s="4122"/>
      <c r="J5" s="4121"/>
      <c r="K5" s="4121"/>
      <c r="L5" s="4121"/>
      <c r="M5" s="4121"/>
      <c r="N5" s="4121"/>
      <c r="O5" s="4121"/>
      <c r="P5" s="4123"/>
    </row>
    <row r="6" spans="1:16" ht="12.75" customHeight="1" x14ac:dyDescent="0.2">
      <c r="A6" s="4124" t="s">
        <v>1</v>
      </c>
      <c r="B6" s="4125"/>
      <c r="C6" s="4125"/>
      <c r="D6" s="4126"/>
      <c r="E6" s="4125"/>
      <c r="F6" s="4125"/>
      <c r="G6" s="4125"/>
      <c r="H6" s="4125"/>
      <c r="I6" s="4126"/>
      <c r="J6" s="4125"/>
      <c r="K6" s="4125"/>
      <c r="L6" s="4125"/>
      <c r="M6" s="4125"/>
      <c r="N6" s="4125"/>
      <c r="O6" s="4125"/>
      <c r="P6" s="4127"/>
    </row>
    <row r="7" spans="1:16" ht="12.75" customHeight="1" x14ac:dyDescent="0.2">
      <c r="A7" s="4128" t="s">
        <v>2</v>
      </c>
      <c r="B7" s="4129"/>
      <c r="C7" s="4129"/>
      <c r="D7" s="4130"/>
      <c r="E7" s="4129"/>
      <c r="F7" s="4129"/>
      <c r="G7" s="4129"/>
      <c r="H7" s="4129"/>
      <c r="I7" s="4130"/>
      <c r="J7" s="4129"/>
      <c r="K7" s="4129"/>
      <c r="L7" s="4129"/>
      <c r="M7" s="4129"/>
      <c r="N7" s="4129"/>
      <c r="O7" s="4129"/>
      <c r="P7" s="4131"/>
    </row>
    <row r="8" spans="1:16" ht="12.75" customHeight="1" x14ac:dyDescent="0.2">
      <c r="A8" s="4132" t="s">
        <v>3</v>
      </c>
      <c r="B8" s="4133"/>
      <c r="C8" s="4133"/>
      <c r="D8" s="4134"/>
      <c r="E8" s="4133"/>
      <c r="F8" s="4133"/>
      <c r="G8" s="4133"/>
      <c r="H8" s="4133"/>
      <c r="I8" s="4134"/>
      <c r="J8" s="4133"/>
      <c r="K8" s="4133"/>
      <c r="L8" s="4133"/>
      <c r="M8" s="4133"/>
      <c r="N8" s="4133"/>
      <c r="O8" s="4133"/>
      <c r="P8" s="4135"/>
    </row>
    <row r="9" spans="1:16" ht="12.75" customHeight="1" x14ac:dyDescent="0.2">
      <c r="A9" s="4136" t="s">
        <v>4</v>
      </c>
      <c r="B9" s="4137"/>
      <c r="C9" s="4137"/>
      <c r="D9" s="4138"/>
      <c r="E9" s="4137"/>
      <c r="F9" s="4137"/>
      <c r="G9" s="4137"/>
      <c r="H9" s="4137"/>
      <c r="I9" s="4138"/>
      <c r="J9" s="4137"/>
      <c r="K9" s="4137"/>
      <c r="L9" s="4137"/>
      <c r="M9" s="4137"/>
      <c r="N9" s="4137"/>
      <c r="O9" s="4137"/>
      <c r="P9" s="4139"/>
    </row>
    <row r="10" spans="1:16" ht="12.75" customHeight="1" x14ac:dyDescent="0.2">
      <c r="A10" s="4140" t="s">
        <v>5</v>
      </c>
      <c r="B10" s="4141"/>
      <c r="C10" s="4141"/>
      <c r="D10" s="4142"/>
      <c r="E10" s="4141"/>
      <c r="F10" s="4141"/>
      <c r="G10" s="4141"/>
      <c r="H10" s="4141"/>
      <c r="I10" s="4142"/>
      <c r="J10" s="4141"/>
      <c r="K10" s="4141"/>
      <c r="L10" s="4141"/>
      <c r="M10" s="4141"/>
      <c r="N10" s="4141"/>
      <c r="O10" s="4141"/>
      <c r="P10" s="4143"/>
    </row>
    <row r="11" spans="1:16" ht="12.75" customHeight="1" x14ac:dyDescent="0.2">
      <c r="A11" s="4144"/>
      <c r="B11" s="4145"/>
      <c r="C11" s="4145"/>
      <c r="D11" s="4146"/>
      <c r="E11" s="4145"/>
      <c r="F11" s="4145"/>
      <c r="G11" s="4147"/>
      <c r="H11" s="4145"/>
      <c r="I11" s="4146"/>
      <c r="J11" s="4145"/>
      <c r="K11" s="4145"/>
      <c r="L11" s="4145"/>
      <c r="M11" s="4145"/>
      <c r="N11" s="4145"/>
      <c r="O11" s="4145"/>
      <c r="P11" s="4148"/>
    </row>
    <row r="12" spans="1:16" ht="12.75" customHeight="1" x14ac:dyDescent="0.2">
      <c r="A12" s="4149" t="s">
        <v>66</v>
      </c>
      <c r="B12" s="4150"/>
      <c r="C12" s="4150"/>
      <c r="D12" s="4151"/>
      <c r="E12" s="4150" t="s">
        <v>6</v>
      </c>
      <c r="F12" s="4150"/>
      <c r="G12" s="4150"/>
      <c r="H12" s="4150"/>
      <c r="I12" s="4151"/>
      <c r="J12" s="4150"/>
      <c r="K12" s="4150"/>
      <c r="L12" s="4150"/>
      <c r="M12" s="4150"/>
      <c r="N12" s="4152" t="s">
        <v>67</v>
      </c>
      <c r="O12" s="4150"/>
      <c r="P12" s="4153"/>
    </row>
    <row r="13" spans="1:16" ht="12.75" customHeight="1" x14ac:dyDescent="0.2">
      <c r="A13" s="4154"/>
      <c r="B13" s="4155"/>
      <c r="C13" s="4155"/>
      <c r="D13" s="4156"/>
      <c r="E13" s="4155"/>
      <c r="F13" s="4155"/>
      <c r="G13" s="4155"/>
      <c r="H13" s="4155"/>
      <c r="I13" s="4156"/>
      <c r="J13" s="4155"/>
      <c r="K13" s="4155"/>
      <c r="L13" s="4155"/>
      <c r="M13" s="4155"/>
      <c r="N13" s="4155"/>
      <c r="O13" s="4155"/>
      <c r="P13" s="4157"/>
    </row>
    <row r="14" spans="1:16" ht="12.75" customHeight="1" x14ac:dyDescent="0.2">
      <c r="A14" s="4158" t="s">
        <v>7</v>
      </c>
      <c r="B14" s="4159"/>
      <c r="C14" s="4159"/>
      <c r="D14" s="4160"/>
      <c r="E14" s="4159"/>
      <c r="F14" s="4159"/>
      <c r="G14" s="4159"/>
      <c r="H14" s="4159"/>
      <c r="I14" s="4160"/>
      <c r="J14" s="4159"/>
      <c r="K14" s="4159"/>
      <c r="L14" s="4159"/>
      <c r="M14" s="4159"/>
      <c r="N14" s="4161"/>
      <c r="O14" s="4162"/>
      <c r="P14" s="4163"/>
    </row>
    <row r="15" spans="1:16" ht="12.75" customHeight="1" x14ac:dyDescent="0.2">
      <c r="A15" s="4164"/>
      <c r="B15" s="4165"/>
      <c r="C15" s="4165"/>
      <c r="D15" s="4166"/>
      <c r="E15" s="4165"/>
      <c r="F15" s="4165"/>
      <c r="G15" s="4165"/>
      <c r="H15" s="4165"/>
      <c r="I15" s="4166"/>
      <c r="J15" s="4165"/>
      <c r="K15" s="4165"/>
      <c r="L15" s="4165"/>
      <c r="M15" s="4165"/>
      <c r="N15" s="4167" t="s">
        <v>8</v>
      </c>
      <c r="O15" s="4168" t="s">
        <v>9</v>
      </c>
      <c r="P15" s="4169"/>
    </row>
    <row r="16" spans="1:16" ht="12.75" customHeight="1" x14ac:dyDescent="0.2">
      <c r="A16" s="4170" t="s">
        <v>10</v>
      </c>
      <c r="B16" s="4171"/>
      <c r="C16" s="4171"/>
      <c r="D16" s="4172"/>
      <c r="E16" s="4171"/>
      <c r="F16" s="4171"/>
      <c r="G16" s="4171"/>
      <c r="H16" s="4171"/>
      <c r="I16" s="4172"/>
      <c r="J16" s="4171"/>
      <c r="K16" s="4171"/>
      <c r="L16" s="4171"/>
      <c r="M16" s="4171"/>
      <c r="N16" s="4173"/>
      <c r="O16" s="4174"/>
      <c r="P16" s="4174"/>
    </row>
    <row r="17" spans="1:47" ht="12.75" customHeight="1" x14ac:dyDescent="0.2">
      <c r="A17" s="4175" t="s">
        <v>11</v>
      </c>
      <c r="B17" s="4176"/>
      <c r="C17" s="4176"/>
      <c r="D17" s="4177"/>
      <c r="E17" s="4176"/>
      <c r="F17" s="4176"/>
      <c r="G17" s="4176"/>
      <c r="H17" s="4176"/>
      <c r="I17" s="4177"/>
      <c r="J17" s="4176"/>
      <c r="K17" s="4176"/>
      <c r="L17" s="4176"/>
      <c r="M17" s="4176"/>
      <c r="N17" s="4178" t="s">
        <v>12</v>
      </c>
      <c r="O17" s="4179" t="s">
        <v>13</v>
      </c>
      <c r="P17" s="4180"/>
    </row>
    <row r="18" spans="1:47" ht="12.75" customHeight="1" x14ac:dyDescent="0.2">
      <c r="A18" s="4181"/>
      <c r="B18" s="4182"/>
      <c r="C18" s="4182"/>
      <c r="D18" s="4183"/>
      <c r="E18" s="4182"/>
      <c r="F18" s="4182"/>
      <c r="G18" s="4182"/>
      <c r="H18" s="4182"/>
      <c r="I18" s="4183"/>
      <c r="J18" s="4182"/>
      <c r="K18" s="4182"/>
      <c r="L18" s="4182"/>
      <c r="M18" s="4182"/>
      <c r="N18" s="4184"/>
      <c r="O18" s="4185"/>
      <c r="P18" s="4186" t="s">
        <v>6</v>
      </c>
    </row>
    <row r="19" spans="1:47" ht="12.75" customHeight="1" x14ac:dyDescent="0.2">
      <c r="A19" s="4187"/>
      <c r="B19" s="4188"/>
      <c r="C19" s="4188"/>
      <c r="D19" s="4189"/>
      <c r="E19" s="4188"/>
      <c r="F19" s="4188"/>
      <c r="G19" s="4188"/>
      <c r="H19" s="4188"/>
      <c r="I19" s="4189"/>
      <c r="J19" s="4188"/>
      <c r="K19" s="4190"/>
      <c r="L19" s="4188" t="s">
        <v>14</v>
      </c>
      <c r="M19" s="4188"/>
      <c r="N19" s="4191"/>
      <c r="O19" s="4192"/>
      <c r="P19" s="4193"/>
      <c r="AU19" s="4194"/>
    </row>
    <row r="20" spans="1:47" ht="12.75" customHeight="1" x14ac:dyDescent="0.2">
      <c r="A20" s="4195"/>
      <c r="B20" s="4196"/>
      <c r="C20" s="4196"/>
      <c r="D20" s="4197"/>
      <c r="E20" s="4196"/>
      <c r="F20" s="4196"/>
      <c r="G20" s="4196"/>
      <c r="H20" s="4196"/>
      <c r="I20" s="4197"/>
      <c r="J20" s="4196"/>
      <c r="K20" s="4196"/>
      <c r="L20" s="4196"/>
      <c r="M20" s="4196"/>
      <c r="N20" s="4198"/>
      <c r="O20" s="4199"/>
      <c r="P20" s="4200"/>
    </row>
    <row r="21" spans="1:47" ht="12.75" customHeight="1" x14ac:dyDescent="0.2">
      <c r="A21" s="4201"/>
      <c r="B21" s="4202"/>
      <c r="C21" s="4203"/>
      <c r="D21" s="4203"/>
      <c r="E21" s="4202"/>
      <c r="F21" s="4202"/>
      <c r="G21" s="4202"/>
      <c r="H21" s="4202" t="s">
        <v>6</v>
      </c>
      <c r="I21" s="4204"/>
      <c r="J21" s="4202"/>
      <c r="K21" s="4202"/>
      <c r="L21" s="4202"/>
      <c r="M21" s="4202"/>
      <c r="N21" s="4205"/>
      <c r="O21" s="4206"/>
      <c r="P21" s="4207"/>
    </row>
    <row r="22" spans="1:47" ht="12.75" customHeight="1" x14ac:dyDescent="0.2">
      <c r="A22" s="4208"/>
      <c r="B22" s="4209"/>
      <c r="C22" s="4209"/>
      <c r="D22" s="4210"/>
      <c r="E22" s="4209"/>
      <c r="F22" s="4209"/>
      <c r="G22" s="4209"/>
      <c r="H22" s="4209"/>
      <c r="I22" s="4210"/>
      <c r="J22" s="4209"/>
      <c r="K22" s="4209"/>
      <c r="L22" s="4209"/>
      <c r="M22" s="4209"/>
      <c r="N22" s="4209"/>
      <c r="O22" s="4209"/>
      <c r="P22" s="4211"/>
    </row>
    <row r="23" spans="1:47" ht="12.75" customHeight="1" x14ac:dyDescent="0.2">
      <c r="A23" s="4212" t="s">
        <v>15</v>
      </c>
      <c r="B23" s="4213"/>
      <c r="C23" s="4213"/>
      <c r="D23" s="4214"/>
      <c r="E23" s="4215" t="s">
        <v>16</v>
      </c>
      <c r="F23" s="4215"/>
      <c r="G23" s="4215"/>
      <c r="H23" s="4215"/>
      <c r="I23" s="4215"/>
      <c r="J23" s="4215"/>
      <c r="K23" s="4215"/>
      <c r="L23" s="4215"/>
      <c r="M23" s="4213"/>
      <c r="N23" s="4213"/>
      <c r="O23" s="4213"/>
      <c r="P23" s="4216"/>
    </row>
    <row r="24" spans="1:47" x14ac:dyDescent="0.25">
      <c r="A24" s="4217"/>
      <c r="B24" s="4218"/>
      <c r="C24" s="4218"/>
      <c r="D24" s="4219"/>
      <c r="E24" s="4220" t="s">
        <v>17</v>
      </c>
      <c r="F24" s="4220"/>
      <c r="G24" s="4220"/>
      <c r="H24" s="4220"/>
      <c r="I24" s="4220"/>
      <c r="J24" s="4220"/>
      <c r="K24" s="4220"/>
      <c r="L24" s="4220"/>
      <c r="M24" s="4218"/>
      <c r="N24" s="4218"/>
      <c r="O24" s="4218"/>
      <c r="P24" s="4221"/>
    </row>
    <row r="25" spans="1:47" ht="12.75" customHeight="1" x14ac:dyDescent="0.2">
      <c r="A25" s="4222"/>
      <c r="B25" s="4223" t="s">
        <v>18</v>
      </c>
      <c r="C25" s="4224"/>
      <c r="D25" s="4224"/>
      <c r="E25" s="4224"/>
      <c r="F25" s="4224"/>
      <c r="G25" s="4224"/>
      <c r="H25" s="4224"/>
      <c r="I25" s="4224"/>
      <c r="J25" s="4224"/>
      <c r="K25" s="4224"/>
      <c r="L25" s="4224"/>
      <c r="M25" s="4224"/>
      <c r="N25" s="4224"/>
      <c r="O25" s="4225"/>
      <c r="P25" s="4226"/>
    </row>
    <row r="26" spans="1:47" ht="12.75" customHeight="1" x14ac:dyDescent="0.2">
      <c r="A26" s="4227" t="s">
        <v>19</v>
      </c>
      <c r="B26" s="4228" t="s">
        <v>20</v>
      </c>
      <c r="C26" s="4228"/>
      <c r="D26" s="4227" t="s">
        <v>21</v>
      </c>
      <c r="E26" s="4227" t="s">
        <v>22</v>
      </c>
      <c r="F26" s="4227" t="s">
        <v>19</v>
      </c>
      <c r="G26" s="4228" t="s">
        <v>20</v>
      </c>
      <c r="H26" s="4228"/>
      <c r="I26" s="4227" t="s">
        <v>21</v>
      </c>
      <c r="J26" s="4227" t="s">
        <v>22</v>
      </c>
      <c r="K26" s="4227" t="s">
        <v>19</v>
      </c>
      <c r="L26" s="4228" t="s">
        <v>20</v>
      </c>
      <c r="M26" s="4228"/>
      <c r="N26" s="4229" t="s">
        <v>21</v>
      </c>
      <c r="O26" s="4227" t="s">
        <v>22</v>
      </c>
      <c r="P26" s="4230"/>
    </row>
    <row r="27" spans="1:47" ht="12.75" customHeight="1" x14ac:dyDescent="0.2">
      <c r="A27" s="4231"/>
      <c r="B27" s="4232" t="s">
        <v>23</v>
      </c>
      <c r="C27" s="4232" t="s">
        <v>1</v>
      </c>
      <c r="D27" s="4231"/>
      <c r="E27" s="4231"/>
      <c r="F27" s="4231"/>
      <c r="G27" s="4232" t="s">
        <v>23</v>
      </c>
      <c r="H27" s="4232" t="s">
        <v>1</v>
      </c>
      <c r="I27" s="4231"/>
      <c r="J27" s="4231"/>
      <c r="K27" s="4231"/>
      <c r="L27" s="4232" t="s">
        <v>23</v>
      </c>
      <c r="M27" s="4232" t="s">
        <v>1</v>
      </c>
      <c r="N27" s="4233"/>
      <c r="O27" s="4231"/>
      <c r="P27" s="4234"/>
    </row>
    <row r="28" spans="1:47" ht="12.75" customHeight="1" x14ac:dyDescent="0.2">
      <c r="A28" s="4235">
        <v>1</v>
      </c>
      <c r="B28" s="4236">
        <v>0</v>
      </c>
      <c r="C28" s="4237">
        <v>0.15</v>
      </c>
      <c r="D28" s="4238">
        <v>16000</v>
      </c>
      <c r="E28" s="4239">
        <f t="shared" ref="E28:E59" si="0">D28*(100-2.41)/100</f>
        <v>15614.4</v>
      </c>
      <c r="F28" s="4240">
        <v>33</v>
      </c>
      <c r="G28" s="4241">
        <v>8</v>
      </c>
      <c r="H28" s="4241">
        <v>8.15</v>
      </c>
      <c r="I28" s="4238">
        <v>16000</v>
      </c>
      <c r="J28" s="4239">
        <f t="shared" ref="J28:J59" si="1">I28*(100-2.41)/100</f>
        <v>15614.4</v>
      </c>
      <c r="K28" s="4240">
        <v>65</v>
      </c>
      <c r="L28" s="4241">
        <v>16</v>
      </c>
      <c r="M28" s="4241">
        <v>16.149999999999999</v>
      </c>
      <c r="N28" s="4238">
        <v>16000</v>
      </c>
      <c r="O28" s="4239">
        <f t="shared" ref="O28:O59" si="2">N28*(100-2.41)/100</f>
        <v>15614.4</v>
      </c>
      <c r="P28" s="4242"/>
    </row>
    <row r="29" spans="1:47" ht="12.75" customHeight="1" x14ac:dyDescent="0.2">
      <c r="A29" s="4243">
        <v>2</v>
      </c>
      <c r="B29" s="4243">
        <v>0.15</v>
      </c>
      <c r="C29" s="4244">
        <v>0.3</v>
      </c>
      <c r="D29" s="4245">
        <v>16000</v>
      </c>
      <c r="E29" s="4246">
        <f t="shared" si="0"/>
        <v>15614.4</v>
      </c>
      <c r="F29" s="4247">
        <v>34</v>
      </c>
      <c r="G29" s="4248">
        <v>8.15</v>
      </c>
      <c r="H29" s="4248">
        <v>8.3000000000000007</v>
      </c>
      <c r="I29" s="4245">
        <v>16000</v>
      </c>
      <c r="J29" s="4246">
        <f t="shared" si="1"/>
        <v>15614.4</v>
      </c>
      <c r="K29" s="4247">
        <v>66</v>
      </c>
      <c r="L29" s="4248">
        <v>16.149999999999999</v>
      </c>
      <c r="M29" s="4248">
        <v>16.3</v>
      </c>
      <c r="N29" s="4245">
        <v>16000</v>
      </c>
      <c r="O29" s="4246">
        <f t="shared" si="2"/>
        <v>15614.4</v>
      </c>
      <c r="P29" s="4249"/>
    </row>
    <row r="30" spans="1:47" ht="12.75" customHeight="1" x14ac:dyDescent="0.2">
      <c r="A30" s="4250">
        <v>3</v>
      </c>
      <c r="B30" s="4251">
        <v>0.3</v>
      </c>
      <c r="C30" s="4252">
        <v>0.45</v>
      </c>
      <c r="D30" s="4253">
        <v>16000</v>
      </c>
      <c r="E30" s="4254">
        <f t="shared" si="0"/>
        <v>15614.4</v>
      </c>
      <c r="F30" s="4255">
        <v>35</v>
      </c>
      <c r="G30" s="4256">
        <v>8.3000000000000007</v>
      </c>
      <c r="H30" s="4256">
        <v>8.4499999999999993</v>
      </c>
      <c r="I30" s="4253">
        <v>16000</v>
      </c>
      <c r="J30" s="4254">
        <f t="shared" si="1"/>
        <v>15614.4</v>
      </c>
      <c r="K30" s="4255">
        <v>67</v>
      </c>
      <c r="L30" s="4256">
        <v>16.3</v>
      </c>
      <c r="M30" s="4256">
        <v>16.45</v>
      </c>
      <c r="N30" s="4253">
        <v>16000</v>
      </c>
      <c r="O30" s="4254">
        <f t="shared" si="2"/>
        <v>15614.4</v>
      </c>
      <c r="P30" s="4257"/>
      <c r="V30" s="4258"/>
    </row>
    <row r="31" spans="1:47" ht="12.75" customHeight="1" x14ac:dyDescent="0.2">
      <c r="A31" s="4259">
        <v>4</v>
      </c>
      <c r="B31" s="4259">
        <v>0.45</v>
      </c>
      <c r="C31" s="4260">
        <v>1</v>
      </c>
      <c r="D31" s="4261">
        <v>16000</v>
      </c>
      <c r="E31" s="4262">
        <f t="shared" si="0"/>
        <v>15614.4</v>
      </c>
      <c r="F31" s="4263">
        <v>36</v>
      </c>
      <c r="G31" s="4260">
        <v>8.4499999999999993</v>
      </c>
      <c r="H31" s="4260">
        <v>9</v>
      </c>
      <c r="I31" s="4261">
        <v>16000</v>
      </c>
      <c r="J31" s="4262">
        <f t="shared" si="1"/>
        <v>15614.4</v>
      </c>
      <c r="K31" s="4263">
        <v>68</v>
      </c>
      <c r="L31" s="4260">
        <v>16.45</v>
      </c>
      <c r="M31" s="4260">
        <v>17</v>
      </c>
      <c r="N31" s="4261">
        <v>16000</v>
      </c>
      <c r="O31" s="4262">
        <f t="shared" si="2"/>
        <v>15614.4</v>
      </c>
      <c r="P31" s="4264"/>
    </row>
    <row r="32" spans="1:47" ht="12.75" customHeight="1" x14ac:dyDescent="0.2">
      <c r="A32" s="4265">
        <v>5</v>
      </c>
      <c r="B32" s="4266">
        <v>1</v>
      </c>
      <c r="C32" s="4267">
        <v>1.1499999999999999</v>
      </c>
      <c r="D32" s="4268">
        <v>16000</v>
      </c>
      <c r="E32" s="4269">
        <f t="shared" si="0"/>
        <v>15614.4</v>
      </c>
      <c r="F32" s="4270">
        <v>37</v>
      </c>
      <c r="G32" s="4266">
        <v>9</v>
      </c>
      <c r="H32" s="4266">
        <v>9.15</v>
      </c>
      <c r="I32" s="4268">
        <v>16000</v>
      </c>
      <c r="J32" s="4269">
        <f t="shared" si="1"/>
        <v>15614.4</v>
      </c>
      <c r="K32" s="4270">
        <v>69</v>
      </c>
      <c r="L32" s="4266">
        <v>17</v>
      </c>
      <c r="M32" s="4266">
        <v>17.149999999999999</v>
      </c>
      <c r="N32" s="4268">
        <v>16000</v>
      </c>
      <c r="O32" s="4269">
        <f t="shared" si="2"/>
        <v>15614.4</v>
      </c>
      <c r="P32" s="4271"/>
      <c r="AQ32" s="4268"/>
    </row>
    <row r="33" spans="1:16" ht="12.75" customHeight="1" x14ac:dyDescent="0.2">
      <c r="A33" s="4272">
        <v>6</v>
      </c>
      <c r="B33" s="4273">
        <v>1.1499999999999999</v>
      </c>
      <c r="C33" s="4274">
        <v>1.3</v>
      </c>
      <c r="D33" s="4275">
        <v>16000</v>
      </c>
      <c r="E33" s="4276">
        <f t="shared" si="0"/>
        <v>15614.4</v>
      </c>
      <c r="F33" s="4277">
        <v>38</v>
      </c>
      <c r="G33" s="4274">
        <v>9.15</v>
      </c>
      <c r="H33" s="4274">
        <v>9.3000000000000007</v>
      </c>
      <c r="I33" s="4275">
        <v>16000</v>
      </c>
      <c r="J33" s="4276">
        <f t="shared" si="1"/>
        <v>15614.4</v>
      </c>
      <c r="K33" s="4277">
        <v>70</v>
      </c>
      <c r="L33" s="4274">
        <v>17.149999999999999</v>
      </c>
      <c r="M33" s="4274">
        <v>17.3</v>
      </c>
      <c r="N33" s="4275">
        <v>16000</v>
      </c>
      <c r="O33" s="4276">
        <f t="shared" si="2"/>
        <v>15614.4</v>
      </c>
      <c r="P33" s="4278"/>
    </row>
    <row r="34" spans="1:16" x14ac:dyDescent="0.2">
      <c r="A34" s="4279">
        <v>7</v>
      </c>
      <c r="B34" s="4280">
        <v>1.3</v>
      </c>
      <c r="C34" s="4281">
        <v>1.45</v>
      </c>
      <c r="D34" s="4282">
        <v>16000</v>
      </c>
      <c r="E34" s="4283">
        <f t="shared" si="0"/>
        <v>15614.4</v>
      </c>
      <c r="F34" s="4284">
        <v>39</v>
      </c>
      <c r="G34" s="4285">
        <v>9.3000000000000007</v>
      </c>
      <c r="H34" s="4285">
        <v>9.4499999999999993</v>
      </c>
      <c r="I34" s="4282">
        <v>16000</v>
      </c>
      <c r="J34" s="4283">
        <f t="shared" si="1"/>
        <v>15614.4</v>
      </c>
      <c r="K34" s="4284">
        <v>71</v>
      </c>
      <c r="L34" s="4285">
        <v>17.3</v>
      </c>
      <c r="M34" s="4285">
        <v>17.45</v>
      </c>
      <c r="N34" s="4282">
        <v>16000</v>
      </c>
      <c r="O34" s="4283">
        <f t="shared" si="2"/>
        <v>15614.4</v>
      </c>
      <c r="P34" s="4286"/>
    </row>
    <row r="35" spans="1:16" x14ac:dyDescent="0.2">
      <c r="A35" s="4287">
        <v>8</v>
      </c>
      <c r="B35" s="4287">
        <v>1.45</v>
      </c>
      <c r="C35" s="4288">
        <v>2</v>
      </c>
      <c r="D35" s="4289">
        <v>16000</v>
      </c>
      <c r="E35" s="4290">
        <f t="shared" si="0"/>
        <v>15614.4</v>
      </c>
      <c r="F35" s="4291">
        <v>40</v>
      </c>
      <c r="G35" s="4288">
        <v>9.4499999999999993</v>
      </c>
      <c r="H35" s="4288">
        <v>10</v>
      </c>
      <c r="I35" s="4289">
        <v>16000</v>
      </c>
      <c r="J35" s="4290">
        <f t="shared" si="1"/>
        <v>15614.4</v>
      </c>
      <c r="K35" s="4291">
        <v>72</v>
      </c>
      <c r="L35" s="4292">
        <v>17.45</v>
      </c>
      <c r="M35" s="4288">
        <v>18</v>
      </c>
      <c r="N35" s="4289">
        <v>16000</v>
      </c>
      <c r="O35" s="4290">
        <f t="shared" si="2"/>
        <v>15614.4</v>
      </c>
      <c r="P35" s="4293"/>
    </row>
    <row r="36" spans="1:16" x14ac:dyDescent="0.2">
      <c r="A36" s="4294">
        <v>9</v>
      </c>
      <c r="B36" s="4295">
        <v>2</v>
      </c>
      <c r="C36" s="4296">
        <v>2.15</v>
      </c>
      <c r="D36" s="4297">
        <v>16000</v>
      </c>
      <c r="E36" s="4298">
        <f t="shared" si="0"/>
        <v>15614.4</v>
      </c>
      <c r="F36" s="4299">
        <v>41</v>
      </c>
      <c r="G36" s="4300">
        <v>10</v>
      </c>
      <c r="H36" s="4301">
        <v>10.15</v>
      </c>
      <c r="I36" s="4297">
        <v>16000</v>
      </c>
      <c r="J36" s="4298">
        <f t="shared" si="1"/>
        <v>15614.4</v>
      </c>
      <c r="K36" s="4299">
        <v>73</v>
      </c>
      <c r="L36" s="4301">
        <v>18</v>
      </c>
      <c r="M36" s="4300">
        <v>18.149999999999999</v>
      </c>
      <c r="N36" s="4297">
        <v>16000</v>
      </c>
      <c r="O36" s="4298">
        <f t="shared" si="2"/>
        <v>15614.4</v>
      </c>
      <c r="P36" s="4302"/>
    </row>
    <row r="37" spans="1:16" x14ac:dyDescent="0.2">
      <c r="A37" s="4303">
        <v>10</v>
      </c>
      <c r="B37" s="4303">
        <v>2.15</v>
      </c>
      <c r="C37" s="4304">
        <v>2.2999999999999998</v>
      </c>
      <c r="D37" s="4305">
        <v>16000</v>
      </c>
      <c r="E37" s="4306">
        <f t="shared" si="0"/>
        <v>15614.4</v>
      </c>
      <c r="F37" s="4307">
        <v>42</v>
      </c>
      <c r="G37" s="4304">
        <v>10.15</v>
      </c>
      <c r="H37" s="4308">
        <v>10.3</v>
      </c>
      <c r="I37" s="4305">
        <v>16000</v>
      </c>
      <c r="J37" s="4306">
        <f t="shared" si="1"/>
        <v>15614.4</v>
      </c>
      <c r="K37" s="4307">
        <v>74</v>
      </c>
      <c r="L37" s="4308">
        <v>18.149999999999999</v>
      </c>
      <c r="M37" s="4304">
        <v>18.3</v>
      </c>
      <c r="N37" s="4305">
        <v>16000</v>
      </c>
      <c r="O37" s="4306">
        <f t="shared" si="2"/>
        <v>15614.4</v>
      </c>
      <c r="P37" s="4309"/>
    </row>
    <row r="38" spans="1:16" x14ac:dyDescent="0.2">
      <c r="A38" s="4310">
        <v>11</v>
      </c>
      <c r="B38" s="4311">
        <v>2.2999999999999998</v>
      </c>
      <c r="C38" s="4312">
        <v>2.4500000000000002</v>
      </c>
      <c r="D38" s="4313">
        <v>16000</v>
      </c>
      <c r="E38" s="4314">
        <f t="shared" si="0"/>
        <v>15614.4</v>
      </c>
      <c r="F38" s="4315">
        <v>43</v>
      </c>
      <c r="G38" s="4316">
        <v>10.3</v>
      </c>
      <c r="H38" s="4317">
        <v>10.45</v>
      </c>
      <c r="I38" s="4313">
        <v>16000</v>
      </c>
      <c r="J38" s="4314">
        <f t="shared" si="1"/>
        <v>15614.4</v>
      </c>
      <c r="K38" s="4315">
        <v>75</v>
      </c>
      <c r="L38" s="4317">
        <v>18.3</v>
      </c>
      <c r="M38" s="4316">
        <v>18.45</v>
      </c>
      <c r="N38" s="4313">
        <v>16000</v>
      </c>
      <c r="O38" s="4314">
        <f t="shared" si="2"/>
        <v>15614.4</v>
      </c>
      <c r="P38" s="4318"/>
    </row>
    <row r="39" spans="1:16" x14ac:dyDescent="0.2">
      <c r="A39" s="4319">
        <v>12</v>
      </c>
      <c r="B39" s="4319">
        <v>2.4500000000000002</v>
      </c>
      <c r="C39" s="4320">
        <v>3</v>
      </c>
      <c r="D39" s="4321">
        <v>16000</v>
      </c>
      <c r="E39" s="4322">
        <f t="shared" si="0"/>
        <v>15614.4</v>
      </c>
      <c r="F39" s="4323">
        <v>44</v>
      </c>
      <c r="G39" s="4320">
        <v>10.45</v>
      </c>
      <c r="H39" s="4324">
        <v>11</v>
      </c>
      <c r="I39" s="4321">
        <v>16000</v>
      </c>
      <c r="J39" s="4322">
        <f t="shared" si="1"/>
        <v>15614.4</v>
      </c>
      <c r="K39" s="4323">
        <v>76</v>
      </c>
      <c r="L39" s="4324">
        <v>18.45</v>
      </c>
      <c r="M39" s="4320">
        <v>19</v>
      </c>
      <c r="N39" s="4321">
        <v>16000</v>
      </c>
      <c r="O39" s="4322">
        <f t="shared" si="2"/>
        <v>15614.4</v>
      </c>
      <c r="P39" s="4325"/>
    </row>
    <row r="40" spans="1:16" x14ac:dyDescent="0.2">
      <c r="A40" s="4326">
        <v>13</v>
      </c>
      <c r="B40" s="4327">
        <v>3</v>
      </c>
      <c r="C40" s="4328">
        <v>3.15</v>
      </c>
      <c r="D40" s="4329">
        <v>16000</v>
      </c>
      <c r="E40" s="4330">
        <f t="shared" si="0"/>
        <v>15614.4</v>
      </c>
      <c r="F40" s="4331">
        <v>45</v>
      </c>
      <c r="G40" s="4332">
        <v>11</v>
      </c>
      <c r="H40" s="4333">
        <v>11.15</v>
      </c>
      <c r="I40" s="4329">
        <v>16000</v>
      </c>
      <c r="J40" s="4330">
        <f t="shared" si="1"/>
        <v>15614.4</v>
      </c>
      <c r="K40" s="4331">
        <v>77</v>
      </c>
      <c r="L40" s="4333">
        <v>19</v>
      </c>
      <c r="M40" s="4332">
        <v>19.149999999999999</v>
      </c>
      <c r="N40" s="4329">
        <v>16000</v>
      </c>
      <c r="O40" s="4330">
        <f t="shared" si="2"/>
        <v>15614.4</v>
      </c>
      <c r="P40" s="4334"/>
    </row>
    <row r="41" spans="1:16" x14ac:dyDescent="0.2">
      <c r="A41" s="4335">
        <v>14</v>
      </c>
      <c r="B41" s="4335">
        <v>3.15</v>
      </c>
      <c r="C41" s="4336">
        <v>3.3</v>
      </c>
      <c r="D41" s="4337">
        <v>16000</v>
      </c>
      <c r="E41" s="4338">
        <f t="shared" si="0"/>
        <v>15614.4</v>
      </c>
      <c r="F41" s="4339">
        <v>46</v>
      </c>
      <c r="G41" s="4340">
        <v>11.15</v>
      </c>
      <c r="H41" s="4336">
        <v>11.3</v>
      </c>
      <c r="I41" s="4337">
        <v>16000</v>
      </c>
      <c r="J41" s="4338">
        <f t="shared" si="1"/>
        <v>15614.4</v>
      </c>
      <c r="K41" s="4339">
        <v>78</v>
      </c>
      <c r="L41" s="4336">
        <v>19.149999999999999</v>
      </c>
      <c r="M41" s="4340">
        <v>19.3</v>
      </c>
      <c r="N41" s="4337">
        <v>16000</v>
      </c>
      <c r="O41" s="4338">
        <f t="shared" si="2"/>
        <v>15614.4</v>
      </c>
      <c r="P41" s="4341"/>
    </row>
    <row r="42" spans="1:16" x14ac:dyDescent="0.2">
      <c r="A42" s="4342">
        <v>15</v>
      </c>
      <c r="B42" s="4343">
        <v>3.3</v>
      </c>
      <c r="C42" s="4344">
        <v>3.45</v>
      </c>
      <c r="D42" s="4345">
        <v>16000</v>
      </c>
      <c r="E42" s="4346">
        <f t="shared" si="0"/>
        <v>15614.4</v>
      </c>
      <c r="F42" s="4347">
        <v>47</v>
      </c>
      <c r="G42" s="4348">
        <v>11.3</v>
      </c>
      <c r="H42" s="4349">
        <v>11.45</v>
      </c>
      <c r="I42" s="4345">
        <v>16000</v>
      </c>
      <c r="J42" s="4346">
        <f t="shared" si="1"/>
        <v>15614.4</v>
      </c>
      <c r="K42" s="4347">
        <v>79</v>
      </c>
      <c r="L42" s="4349">
        <v>19.3</v>
      </c>
      <c r="M42" s="4348">
        <v>19.45</v>
      </c>
      <c r="N42" s="4345">
        <v>16000</v>
      </c>
      <c r="O42" s="4346">
        <f t="shared" si="2"/>
        <v>15614.4</v>
      </c>
      <c r="P42" s="4350"/>
    </row>
    <row r="43" spans="1:16" x14ac:dyDescent="0.2">
      <c r="A43" s="4351">
        <v>16</v>
      </c>
      <c r="B43" s="4351">
        <v>3.45</v>
      </c>
      <c r="C43" s="4352">
        <v>4</v>
      </c>
      <c r="D43" s="4353">
        <v>16000</v>
      </c>
      <c r="E43" s="4354">
        <f t="shared" si="0"/>
        <v>15614.4</v>
      </c>
      <c r="F43" s="4355">
        <v>48</v>
      </c>
      <c r="G43" s="4356">
        <v>11.45</v>
      </c>
      <c r="H43" s="4352">
        <v>12</v>
      </c>
      <c r="I43" s="4353">
        <v>16000</v>
      </c>
      <c r="J43" s="4354">
        <f t="shared" si="1"/>
        <v>15614.4</v>
      </c>
      <c r="K43" s="4355">
        <v>80</v>
      </c>
      <c r="L43" s="4352">
        <v>19.45</v>
      </c>
      <c r="M43" s="4352">
        <v>20</v>
      </c>
      <c r="N43" s="4353">
        <v>16000</v>
      </c>
      <c r="O43" s="4354">
        <f t="shared" si="2"/>
        <v>15614.4</v>
      </c>
      <c r="P43" s="4357"/>
    </row>
    <row r="44" spans="1:16" x14ac:dyDescent="0.2">
      <c r="A44" s="4358">
        <v>17</v>
      </c>
      <c r="B44" s="4359">
        <v>4</v>
      </c>
      <c r="C44" s="4360">
        <v>4.1500000000000004</v>
      </c>
      <c r="D44" s="4361">
        <v>16000</v>
      </c>
      <c r="E44" s="4362">
        <f t="shared" si="0"/>
        <v>15614.4</v>
      </c>
      <c r="F44" s="4363">
        <v>49</v>
      </c>
      <c r="G44" s="4364">
        <v>12</v>
      </c>
      <c r="H44" s="4365">
        <v>12.15</v>
      </c>
      <c r="I44" s="4361">
        <v>16000</v>
      </c>
      <c r="J44" s="4362">
        <f t="shared" si="1"/>
        <v>15614.4</v>
      </c>
      <c r="K44" s="4363">
        <v>81</v>
      </c>
      <c r="L44" s="4365">
        <v>20</v>
      </c>
      <c r="M44" s="4364">
        <v>20.149999999999999</v>
      </c>
      <c r="N44" s="4361">
        <v>16000</v>
      </c>
      <c r="O44" s="4362">
        <f t="shared" si="2"/>
        <v>15614.4</v>
      </c>
      <c r="P44" s="4366"/>
    </row>
    <row r="45" spans="1:16" x14ac:dyDescent="0.2">
      <c r="A45" s="4367">
        <v>18</v>
      </c>
      <c r="B45" s="4367">
        <v>4.1500000000000004</v>
      </c>
      <c r="C45" s="4368">
        <v>4.3</v>
      </c>
      <c r="D45" s="4369">
        <v>16000</v>
      </c>
      <c r="E45" s="4370">
        <f t="shared" si="0"/>
        <v>15614.4</v>
      </c>
      <c r="F45" s="4371">
        <v>50</v>
      </c>
      <c r="G45" s="4372">
        <v>12.15</v>
      </c>
      <c r="H45" s="4368">
        <v>12.3</v>
      </c>
      <c r="I45" s="4369">
        <v>16000</v>
      </c>
      <c r="J45" s="4370">
        <f t="shared" si="1"/>
        <v>15614.4</v>
      </c>
      <c r="K45" s="4371">
        <v>82</v>
      </c>
      <c r="L45" s="4368">
        <v>20.149999999999999</v>
      </c>
      <c r="M45" s="4372">
        <v>20.3</v>
      </c>
      <c r="N45" s="4369">
        <v>16000</v>
      </c>
      <c r="O45" s="4370">
        <f t="shared" si="2"/>
        <v>15614.4</v>
      </c>
      <c r="P45" s="4373"/>
    </row>
    <row r="46" spans="1:16" x14ac:dyDescent="0.2">
      <c r="A46" s="4374">
        <v>19</v>
      </c>
      <c r="B46" s="4375">
        <v>4.3</v>
      </c>
      <c r="C46" s="4376">
        <v>4.45</v>
      </c>
      <c r="D46" s="4377">
        <v>16000</v>
      </c>
      <c r="E46" s="4378">
        <f t="shared" si="0"/>
        <v>15614.4</v>
      </c>
      <c r="F46" s="4379">
        <v>51</v>
      </c>
      <c r="G46" s="4380">
        <v>12.3</v>
      </c>
      <c r="H46" s="4381">
        <v>12.45</v>
      </c>
      <c r="I46" s="4377">
        <v>16000</v>
      </c>
      <c r="J46" s="4378">
        <f t="shared" si="1"/>
        <v>15614.4</v>
      </c>
      <c r="K46" s="4379">
        <v>83</v>
      </c>
      <c r="L46" s="4381">
        <v>20.3</v>
      </c>
      <c r="M46" s="4380">
        <v>20.45</v>
      </c>
      <c r="N46" s="4377">
        <v>16000</v>
      </c>
      <c r="O46" s="4378">
        <f t="shared" si="2"/>
        <v>15614.4</v>
      </c>
      <c r="P46" s="4382"/>
    </row>
    <row r="47" spans="1:16" x14ac:dyDescent="0.2">
      <c r="A47" s="4383">
        <v>20</v>
      </c>
      <c r="B47" s="4383">
        <v>4.45</v>
      </c>
      <c r="C47" s="4384">
        <v>5</v>
      </c>
      <c r="D47" s="4385">
        <v>16000</v>
      </c>
      <c r="E47" s="4386">
        <f t="shared" si="0"/>
        <v>15614.4</v>
      </c>
      <c r="F47" s="4387">
        <v>52</v>
      </c>
      <c r="G47" s="4388">
        <v>12.45</v>
      </c>
      <c r="H47" s="4384">
        <v>13</v>
      </c>
      <c r="I47" s="4385">
        <v>16000</v>
      </c>
      <c r="J47" s="4386">
        <f t="shared" si="1"/>
        <v>15614.4</v>
      </c>
      <c r="K47" s="4387">
        <v>84</v>
      </c>
      <c r="L47" s="4384">
        <v>20.45</v>
      </c>
      <c r="M47" s="4388">
        <v>21</v>
      </c>
      <c r="N47" s="4385">
        <v>16000</v>
      </c>
      <c r="O47" s="4386">
        <f t="shared" si="2"/>
        <v>15614.4</v>
      </c>
      <c r="P47" s="4389"/>
    </row>
    <row r="48" spans="1:16" x14ac:dyDescent="0.2">
      <c r="A48" s="4390">
        <v>21</v>
      </c>
      <c r="B48" s="4391">
        <v>5</v>
      </c>
      <c r="C48" s="4392">
        <v>5.15</v>
      </c>
      <c r="D48" s="4393">
        <v>16000</v>
      </c>
      <c r="E48" s="4394">
        <f t="shared" si="0"/>
        <v>15614.4</v>
      </c>
      <c r="F48" s="4395">
        <v>53</v>
      </c>
      <c r="G48" s="4391">
        <v>13</v>
      </c>
      <c r="H48" s="4396">
        <v>13.15</v>
      </c>
      <c r="I48" s="4393">
        <v>16000</v>
      </c>
      <c r="J48" s="4394">
        <f t="shared" si="1"/>
        <v>15614.4</v>
      </c>
      <c r="K48" s="4395">
        <v>85</v>
      </c>
      <c r="L48" s="4396">
        <v>21</v>
      </c>
      <c r="M48" s="4391">
        <v>21.15</v>
      </c>
      <c r="N48" s="4393">
        <v>16000</v>
      </c>
      <c r="O48" s="4394">
        <f t="shared" si="2"/>
        <v>15614.4</v>
      </c>
      <c r="P48" s="4397"/>
    </row>
    <row r="49" spans="1:16" x14ac:dyDescent="0.2">
      <c r="A49" s="4398">
        <v>22</v>
      </c>
      <c r="B49" s="4399">
        <v>5.15</v>
      </c>
      <c r="C49" s="4400">
        <v>5.3</v>
      </c>
      <c r="D49" s="4401">
        <v>16000</v>
      </c>
      <c r="E49" s="4402">
        <f t="shared" si="0"/>
        <v>15614.4</v>
      </c>
      <c r="F49" s="4403">
        <v>54</v>
      </c>
      <c r="G49" s="4404">
        <v>13.15</v>
      </c>
      <c r="H49" s="4400">
        <v>13.3</v>
      </c>
      <c r="I49" s="4401">
        <v>16000</v>
      </c>
      <c r="J49" s="4402">
        <f t="shared" si="1"/>
        <v>15614.4</v>
      </c>
      <c r="K49" s="4403">
        <v>86</v>
      </c>
      <c r="L49" s="4400">
        <v>21.15</v>
      </c>
      <c r="M49" s="4404">
        <v>21.3</v>
      </c>
      <c r="N49" s="4401">
        <v>16000</v>
      </c>
      <c r="O49" s="4402">
        <f t="shared" si="2"/>
        <v>15614.4</v>
      </c>
      <c r="P49" s="4405"/>
    </row>
    <row r="50" spans="1:16" x14ac:dyDescent="0.2">
      <c r="A50" s="4406">
        <v>23</v>
      </c>
      <c r="B50" s="4407">
        <v>5.3</v>
      </c>
      <c r="C50" s="4408">
        <v>5.45</v>
      </c>
      <c r="D50" s="4409">
        <v>16000</v>
      </c>
      <c r="E50" s="4410">
        <f t="shared" si="0"/>
        <v>15614.4</v>
      </c>
      <c r="F50" s="4411">
        <v>55</v>
      </c>
      <c r="G50" s="4407">
        <v>13.3</v>
      </c>
      <c r="H50" s="4412">
        <v>13.45</v>
      </c>
      <c r="I50" s="4409">
        <v>16000</v>
      </c>
      <c r="J50" s="4410">
        <f t="shared" si="1"/>
        <v>15614.4</v>
      </c>
      <c r="K50" s="4411">
        <v>87</v>
      </c>
      <c r="L50" s="4412">
        <v>21.3</v>
      </c>
      <c r="M50" s="4407">
        <v>21.45</v>
      </c>
      <c r="N50" s="4409">
        <v>16000</v>
      </c>
      <c r="O50" s="4410">
        <f t="shared" si="2"/>
        <v>15614.4</v>
      </c>
      <c r="P50" s="4413"/>
    </row>
    <row r="51" spans="1:16" x14ac:dyDescent="0.2">
      <c r="A51" s="4414">
        <v>24</v>
      </c>
      <c r="B51" s="4415">
        <v>5.45</v>
      </c>
      <c r="C51" s="4416">
        <v>6</v>
      </c>
      <c r="D51" s="4417">
        <v>16000</v>
      </c>
      <c r="E51" s="4418">
        <f t="shared" si="0"/>
        <v>15614.4</v>
      </c>
      <c r="F51" s="4419">
        <v>56</v>
      </c>
      <c r="G51" s="4420">
        <v>13.45</v>
      </c>
      <c r="H51" s="4416">
        <v>14</v>
      </c>
      <c r="I51" s="4417">
        <v>16000</v>
      </c>
      <c r="J51" s="4418">
        <f t="shared" si="1"/>
        <v>15614.4</v>
      </c>
      <c r="K51" s="4419">
        <v>88</v>
      </c>
      <c r="L51" s="4416">
        <v>21.45</v>
      </c>
      <c r="M51" s="4420">
        <v>22</v>
      </c>
      <c r="N51" s="4417">
        <v>16000</v>
      </c>
      <c r="O51" s="4418">
        <f t="shared" si="2"/>
        <v>15614.4</v>
      </c>
      <c r="P51" s="4421"/>
    </row>
    <row r="52" spans="1:16" x14ac:dyDescent="0.2">
      <c r="A52" s="4422">
        <v>25</v>
      </c>
      <c r="B52" s="4423">
        <v>6</v>
      </c>
      <c r="C52" s="4424">
        <v>6.15</v>
      </c>
      <c r="D52" s="4425">
        <v>16000</v>
      </c>
      <c r="E52" s="4426">
        <f t="shared" si="0"/>
        <v>15614.4</v>
      </c>
      <c r="F52" s="4427">
        <v>57</v>
      </c>
      <c r="G52" s="4423">
        <v>14</v>
      </c>
      <c r="H52" s="4428">
        <v>14.15</v>
      </c>
      <c r="I52" s="4425">
        <v>16000</v>
      </c>
      <c r="J52" s="4426">
        <f t="shared" si="1"/>
        <v>15614.4</v>
      </c>
      <c r="K52" s="4427">
        <v>89</v>
      </c>
      <c r="L52" s="4428">
        <v>22</v>
      </c>
      <c r="M52" s="4423">
        <v>22.15</v>
      </c>
      <c r="N52" s="4425">
        <v>16000</v>
      </c>
      <c r="O52" s="4426">
        <f t="shared" si="2"/>
        <v>15614.4</v>
      </c>
      <c r="P52" s="4429"/>
    </row>
    <row r="53" spans="1:16" x14ac:dyDescent="0.2">
      <c r="A53" s="4430">
        <v>26</v>
      </c>
      <c r="B53" s="4431">
        <v>6.15</v>
      </c>
      <c r="C53" s="4432">
        <v>6.3</v>
      </c>
      <c r="D53" s="4433">
        <v>16000</v>
      </c>
      <c r="E53" s="4434">
        <f t="shared" si="0"/>
        <v>15614.4</v>
      </c>
      <c r="F53" s="4435">
        <v>58</v>
      </c>
      <c r="G53" s="4436">
        <v>14.15</v>
      </c>
      <c r="H53" s="4432">
        <v>14.3</v>
      </c>
      <c r="I53" s="4433">
        <v>16000</v>
      </c>
      <c r="J53" s="4434">
        <f t="shared" si="1"/>
        <v>15614.4</v>
      </c>
      <c r="K53" s="4435">
        <v>90</v>
      </c>
      <c r="L53" s="4432">
        <v>22.15</v>
      </c>
      <c r="M53" s="4436">
        <v>22.3</v>
      </c>
      <c r="N53" s="4433">
        <v>16000</v>
      </c>
      <c r="O53" s="4434">
        <f t="shared" si="2"/>
        <v>15614.4</v>
      </c>
      <c r="P53" s="4437"/>
    </row>
    <row r="54" spans="1:16" x14ac:dyDescent="0.2">
      <c r="A54" s="4438">
        <v>27</v>
      </c>
      <c r="B54" s="4439">
        <v>6.3</v>
      </c>
      <c r="C54" s="4440">
        <v>6.45</v>
      </c>
      <c r="D54" s="4441">
        <v>16000</v>
      </c>
      <c r="E54" s="4442">
        <f t="shared" si="0"/>
        <v>15614.4</v>
      </c>
      <c r="F54" s="4443">
        <v>59</v>
      </c>
      <c r="G54" s="4439">
        <v>14.3</v>
      </c>
      <c r="H54" s="4444">
        <v>14.45</v>
      </c>
      <c r="I54" s="4441">
        <v>16000</v>
      </c>
      <c r="J54" s="4442">
        <f t="shared" si="1"/>
        <v>15614.4</v>
      </c>
      <c r="K54" s="4443">
        <v>91</v>
      </c>
      <c r="L54" s="4444">
        <v>22.3</v>
      </c>
      <c r="M54" s="4439">
        <v>22.45</v>
      </c>
      <c r="N54" s="4441">
        <v>16000</v>
      </c>
      <c r="O54" s="4442">
        <f t="shared" si="2"/>
        <v>15614.4</v>
      </c>
      <c r="P54" s="4445"/>
    </row>
    <row r="55" spans="1:16" x14ac:dyDescent="0.2">
      <c r="A55" s="4446">
        <v>28</v>
      </c>
      <c r="B55" s="4447">
        <v>6.45</v>
      </c>
      <c r="C55" s="4448">
        <v>7</v>
      </c>
      <c r="D55" s="4449">
        <v>16000</v>
      </c>
      <c r="E55" s="4450">
        <f t="shared" si="0"/>
        <v>15614.4</v>
      </c>
      <c r="F55" s="4451">
        <v>60</v>
      </c>
      <c r="G55" s="4452">
        <v>14.45</v>
      </c>
      <c r="H55" s="4452">
        <v>15</v>
      </c>
      <c r="I55" s="4449">
        <v>16000</v>
      </c>
      <c r="J55" s="4450">
        <f t="shared" si="1"/>
        <v>15614.4</v>
      </c>
      <c r="K55" s="4451">
        <v>92</v>
      </c>
      <c r="L55" s="4448">
        <v>22.45</v>
      </c>
      <c r="M55" s="4452">
        <v>23</v>
      </c>
      <c r="N55" s="4449">
        <v>16000</v>
      </c>
      <c r="O55" s="4450">
        <f t="shared" si="2"/>
        <v>15614.4</v>
      </c>
      <c r="P55" s="4453"/>
    </row>
    <row r="56" spans="1:16" x14ac:dyDescent="0.2">
      <c r="A56" s="4454">
        <v>29</v>
      </c>
      <c r="B56" s="4455">
        <v>7</v>
      </c>
      <c r="C56" s="4456">
        <v>7.15</v>
      </c>
      <c r="D56" s="4457">
        <v>16000</v>
      </c>
      <c r="E56" s="4458">
        <f t="shared" si="0"/>
        <v>15614.4</v>
      </c>
      <c r="F56" s="4459">
        <v>61</v>
      </c>
      <c r="G56" s="4455">
        <v>15</v>
      </c>
      <c r="H56" s="4455">
        <v>15.15</v>
      </c>
      <c r="I56" s="4457">
        <v>16000</v>
      </c>
      <c r="J56" s="4458">
        <f t="shared" si="1"/>
        <v>15614.4</v>
      </c>
      <c r="K56" s="4459">
        <v>93</v>
      </c>
      <c r="L56" s="4460">
        <v>23</v>
      </c>
      <c r="M56" s="4455">
        <v>23.15</v>
      </c>
      <c r="N56" s="4457">
        <v>16000</v>
      </c>
      <c r="O56" s="4458">
        <f t="shared" si="2"/>
        <v>15614.4</v>
      </c>
      <c r="P56" s="4461"/>
    </row>
    <row r="57" spans="1:16" x14ac:dyDescent="0.2">
      <c r="A57" s="4462">
        <v>30</v>
      </c>
      <c r="B57" s="4463">
        <v>7.15</v>
      </c>
      <c r="C57" s="4464">
        <v>7.3</v>
      </c>
      <c r="D57" s="4465">
        <v>16000</v>
      </c>
      <c r="E57" s="4466">
        <f t="shared" si="0"/>
        <v>15614.4</v>
      </c>
      <c r="F57" s="4467">
        <v>62</v>
      </c>
      <c r="G57" s="4468">
        <v>15.15</v>
      </c>
      <c r="H57" s="4468">
        <v>15.3</v>
      </c>
      <c r="I57" s="4465">
        <v>16000</v>
      </c>
      <c r="J57" s="4466">
        <f t="shared" si="1"/>
        <v>15614.4</v>
      </c>
      <c r="K57" s="4467">
        <v>94</v>
      </c>
      <c r="L57" s="4468">
        <v>23.15</v>
      </c>
      <c r="M57" s="4468">
        <v>23.3</v>
      </c>
      <c r="N57" s="4465">
        <v>16000</v>
      </c>
      <c r="O57" s="4466">
        <f t="shared" si="2"/>
        <v>15614.4</v>
      </c>
      <c r="P57" s="4469"/>
    </row>
    <row r="58" spans="1:16" x14ac:dyDescent="0.2">
      <c r="A58" s="4470">
        <v>31</v>
      </c>
      <c r="B58" s="4471">
        <v>7.3</v>
      </c>
      <c r="C58" s="4472">
        <v>7.45</v>
      </c>
      <c r="D58" s="4473">
        <v>16000</v>
      </c>
      <c r="E58" s="4474">
        <f t="shared" si="0"/>
        <v>15614.4</v>
      </c>
      <c r="F58" s="4475">
        <v>63</v>
      </c>
      <c r="G58" s="4471">
        <v>15.3</v>
      </c>
      <c r="H58" s="4471">
        <v>15.45</v>
      </c>
      <c r="I58" s="4473">
        <v>16000</v>
      </c>
      <c r="J58" s="4474">
        <f t="shared" si="1"/>
        <v>15614.4</v>
      </c>
      <c r="K58" s="4475">
        <v>95</v>
      </c>
      <c r="L58" s="4471">
        <v>23.3</v>
      </c>
      <c r="M58" s="4471">
        <v>23.45</v>
      </c>
      <c r="N58" s="4473">
        <v>16000</v>
      </c>
      <c r="O58" s="4474">
        <f t="shared" si="2"/>
        <v>15614.4</v>
      </c>
      <c r="P58" s="4476"/>
    </row>
    <row r="59" spans="1:16" x14ac:dyDescent="0.2">
      <c r="A59" s="4477">
        <v>32</v>
      </c>
      <c r="B59" s="4478">
        <v>7.45</v>
      </c>
      <c r="C59" s="4479">
        <v>8</v>
      </c>
      <c r="D59" s="4480">
        <v>16000</v>
      </c>
      <c r="E59" s="4481">
        <f t="shared" si="0"/>
        <v>15614.4</v>
      </c>
      <c r="F59" s="4482">
        <v>64</v>
      </c>
      <c r="G59" s="4483">
        <v>15.45</v>
      </c>
      <c r="H59" s="4483">
        <v>16</v>
      </c>
      <c r="I59" s="4480">
        <v>16000</v>
      </c>
      <c r="J59" s="4481">
        <f t="shared" si="1"/>
        <v>15614.4</v>
      </c>
      <c r="K59" s="4482">
        <v>96</v>
      </c>
      <c r="L59" s="4483">
        <v>23.45</v>
      </c>
      <c r="M59" s="4483">
        <v>24</v>
      </c>
      <c r="N59" s="4480">
        <v>16000</v>
      </c>
      <c r="O59" s="4481">
        <f t="shared" si="2"/>
        <v>15614.4</v>
      </c>
      <c r="P59" s="4484"/>
    </row>
    <row r="60" spans="1:16" x14ac:dyDescent="0.2">
      <c r="A60" s="4485" t="s">
        <v>24</v>
      </c>
      <c r="B60" s="4486"/>
      <c r="C60" s="4486"/>
      <c r="D60" s="4487">
        <f>SUM(D28:D59)</f>
        <v>512000</v>
      </c>
      <c r="E60" s="4488">
        <f>SUM(E28:E59)</f>
        <v>499660.80000000028</v>
      </c>
      <c r="F60" s="4486"/>
      <c r="G60" s="4486"/>
      <c r="H60" s="4486"/>
      <c r="I60" s="4487">
        <f>SUM(I28:I59)</f>
        <v>512000</v>
      </c>
      <c r="J60" s="4488">
        <f>SUM(J28:J59)</f>
        <v>499660.80000000028</v>
      </c>
      <c r="K60" s="4486"/>
      <c r="L60" s="4486"/>
      <c r="M60" s="4486"/>
      <c r="N60" s="4486">
        <f>SUM(N28:N59)</f>
        <v>512000</v>
      </c>
      <c r="O60" s="4488">
        <f>SUM(O28:O59)</f>
        <v>499660.80000000028</v>
      </c>
      <c r="P60" s="4489"/>
    </row>
    <row r="64" spans="1:16" x14ac:dyDescent="0.2">
      <c r="A64" t="s">
        <v>68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4490"/>
      <c r="B66" s="4491"/>
      <c r="C66" s="4491"/>
      <c r="D66" s="4492"/>
      <c r="E66" s="4491"/>
      <c r="F66" s="4491"/>
      <c r="G66" s="4491"/>
      <c r="H66" s="4491"/>
      <c r="I66" s="4492"/>
      <c r="J66" s="4493"/>
      <c r="K66" s="4491"/>
      <c r="L66" s="4491"/>
      <c r="M66" s="4491"/>
      <c r="N66" s="4491"/>
      <c r="O66" s="4491"/>
      <c r="P66" s="4494"/>
    </row>
    <row r="67" spans="1:16" x14ac:dyDescent="0.2">
      <c r="A67" s="4495" t="s">
        <v>31</v>
      </c>
      <c r="B67" s="4496"/>
      <c r="C67" s="4496"/>
      <c r="D67" s="4497"/>
      <c r="E67" s="4498"/>
      <c r="F67" s="4496"/>
      <c r="G67" s="4496"/>
      <c r="H67" s="4498"/>
      <c r="I67" s="4497"/>
      <c r="J67" s="4499"/>
      <c r="K67" s="4496"/>
      <c r="L67" s="4496"/>
      <c r="M67" s="4496"/>
      <c r="N67" s="4496"/>
      <c r="O67" s="4496"/>
      <c r="P67" s="4500"/>
    </row>
    <row r="68" spans="1:16" x14ac:dyDescent="0.2">
      <c r="A68" s="4501"/>
      <c r="B68" s="4502"/>
      <c r="C68" s="4502"/>
      <c r="D68" s="4502"/>
      <c r="E68" s="4502"/>
      <c r="F68" s="4502"/>
      <c r="G68" s="4502"/>
      <c r="H68" s="4502"/>
      <c r="I68" s="4502"/>
      <c r="J68" s="4502"/>
      <c r="K68" s="4502"/>
      <c r="L68" s="4503"/>
      <c r="M68" s="4503"/>
      <c r="N68" s="4503"/>
      <c r="O68" s="4503"/>
      <c r="P68" s="4504"/>
    </row>
    <row r="69" spans="1:16" x14ac:dyDescent="0.2">
      <c r="A69" s="4505"/>
      <c r="B69" s="4506"/>
      <c r="C69" s="4506"/>
      <c r="D69" s="4507"/>
      <c r="E69" s="4508"/>
      <c r="F69" s="4506"/>
      <c r="G69" s="4506"/>
      <c r="H69" s="4508"/>
      <c r="I69" s="4507"/>
      <c r="J69" s="4509"/>
      <c r="K69" s="4506"/>
      <c r="L69" s="4506"/>
      <c r="M69" s="4506"/>
      <c r="N69" s="4506"/>
      <c r="O69" s="4506"/>
      <c r="P69" s="4510"/>
    </row>
    <row r="70" spans="1:16" x14ac:dyDescent="0.2">
      <c r="A70" s="4511"/>
      <c r="B70" s="4512"/>
      <c r="C70" s="4512"/>
      <c r="D70" s="4513"/>
      <c r="E70" s="4514"/>
      <c r="F70" s="4512"/>
      <c r="G70" s="4512"/>
      <c r="H70" s="4514"/>
      <c r="I70" s="4513"/>
      <c r="J70" s="4512"/>
      <c r="K70" s="4512"/>
      <c r="L70" s="4512"/>
      <c r="M70" s="4512"/>
      <c r="N70" s="4512"/>
      <c r="O70" s="4512"/>
      <c r="P70" s="4515"/>
    </row>
    <row r="71" spans="1:16" x14ac:dyDescent="0.2">
      <c r="A71" s="4516"/>
      <c r="B71" s="4517"/>
      <c r="C71" s="4517"/>
      <c r="D71" s="4518"/>
      <c r="E71" s="4519"/>
      <c r="F71" s="4517"/>
      <c r="G71" s="4517"/>
      <c r="H71" s="4519"/>
      <c r="I71" s="4518"/>
      <c r="J71" s="4517"/>
      <c r="K71" s="4517"/>
      <c r="L71" s="4517"/>
      <c r="M71" s="4517"/>
      <c r="N71" s="4517"/>
      <c r="O71" s="4517"/>
      <c r="P71" s="4520"/>
    </row>
    <row r="72" spans="1:16" x14ac:dyDescent="0.2">
      <c r="A72" s="4521"/>
      <c r="B72" s="4522"/>
      <c r="C72" s="4522"/>
      <c r="D72" s="4523"/>
      <c r="E72" s="4524"/>
      <c r="F72" s="4522"/>
      <c r="G72" s="4522"/>
      <c r="H72" s="4524"/>
      <c r="I72" s="4523"/>
      <c r="J72" s="4522"/>
      <c r="K72" s="4522"/>
      <c r="L72" s="4522"/>
      <c r="M72" s="4522" t="s">
        <v>25</v>
      </c>
      <c r="N72" s="4522"/>
      <c r="O72" s="4522"/>
      <c r="P72" s="4525"/>
    </row>
    <row r="73" spans="1:16" x14ac:dyDescent="0.2">
      <c r="A73" s="4526"/>
      <c r="B73" s="4527"/>
      <c r="C73" s="4527"/>
      <c r="D73" s="4528"/>
      <c r="E73" s="4529"/>
      <c r="F73" s="4527"/>
      <c r="G73" s="4527"/>
      <c r="H73" s="4529"/>
      <c r="I73" s="4528"/>
      <c r="J73" s="4527"/>
      <c r="K73" s="4527"/>
      <c r="L73" s="4527"/>
      <c r="M73" s="4527" t="s">
        <v>26</v>
      </c>
      <c r="N73" s="4527"/>
      <c r="O73" s="4527"/>
      <c r="P73" s="4530"/>
    </row>
    <row r="74" spans="1:16" ht="15.75" x14ac:dyDescent="0.25">
      <c r="E74" s="4531"/>
      <c r="H74" s="4531"/>
    </row>
    <row r="75" spans="1:16" ht="15.75" x14ac:dyDescent="0.25">
      <c r="C75" s="4532"/>
      <c r="E75" s="4533"/>
      <c r="H75" s="4533"/>
    </row>
    <row r="76" spans="1:16" ht="15.75" x14ac:dyDescent="0.25">
      <c r="E76" s="4534"/>
      <c r="H76" s="4534"/>
    </row>
    <row r="77" spans="1:16" ht="15.75" x14ac:dyDescent="0.25">
      <c r="E77" s="4535"/>
      <c r="H77" s="4535"/>
    </row>
    <row r="78" spans="1:16" ht="15.75" x14ac:dyDescent="0.25">
      <c r="E78" s="4536"/>
      <c r="H78" s="4536"/>
    </row>
    <row r="79" spans="1:16" ht="15.75" x14ac:dyDescent="0.25">
      <c r="E79" s="4537"/>
      <c r="H79" s="4537"/>
    </row>
    <row r="80" spans="1:16" ht="15.75" x14ac:dyDescent="0.25">
      <c r="E80" s="4538"/>
      <c r="H80" s="4538"/>
    </row>
    <row r="81" spans="5:13" ht="15.75" x14ac:dyDescent="0.25">
      <c r="E81" s="4539"/>
      <c r="H81" s="4539"/>
    </row>
    <row r="82" spans="5:13" ht="15.75" x14ac:dyDescent="0.25">
      <c r="E82" s="4540"/>
      <c r="H82" s="4540"/>
    </row>
    <row r="83" spans="5:13" ht="15.75" x14ac:dyDescent="0.25">
      <c r="E83" s="4541"/>
      <c r="H83" s="4541"/>
    </row>
    <row r="84" spans="5:13" ht="15.75" x14ac:dyDescent="0.25">
      <c r="E84" s="4542"/>
      <c r="H84" s="4542"/>
    </row>
    <row r="85" spans="5:13" ht="15.75" x14ac:dyDescent="0.25">
      <c r="E85" s="4543"/>
      <c r="H85" s="4543"/>
    </row>
    <row r="86" spans="5:13" ht="15.75" x14ac:dyDescent="0.25">
      <c r="E86" s="4544"/>
      <c r="H86" s="4544"/>
    </row>
    <row r="87" spans="5:13" ht="15.75" x14ac:dyDescent="0.25">
      <c r="E87" s="4545"/>
      <c r="H87" s="4545"/>
    </row>
    <row r="88" spans="5:13" ht="15.75" x14ac:dyDescent="0.25">
      <c r="E88" s="4546"/>
      <c r="H88" s="4546"/>
    </row>
    <row r="89" spans="5:13" ht="15.75" x14ac:dyDescent="0.25">
      <c r="E89" s="4547"/>
      <c r="H89" s="4547"/>
    </row>
    <row r="90" spans="5:13" ht="15.75" x14ac:dyDescent="0.25">
      <c r="E90" s="4548"/>
      <c r="H90" s="4548"/>
    </row>
    <row r="91" spans="5:13" ht="15.75" x14ac:dyDescent="0.25">
      <c r="E91" s="4549"/>
      <c r="H91" s="4549"/>
    </row>
    <row r="92" spans="5:13" ht="15.75" x14ac:dyDescent="0.25">
      <c r="E92" s="4550"/>
      <c r="H92" s="4550"/>
    </row>
    <row r="93" spans="5:13" ht="15.75" x14ac:dyDescent="0.25">
      <c r="E93" s="4551"/>
      <c r="H93" s="4551"/>
    </row>
    <row r="94" spans="5:13" ht="15.75" x14ac:dyDescent="0.25">
      <c r="E94" s="4552"/>
      <c r="H94" s="4552"/>
    </row>
    <row r="95" spans="5:13" ht="15.75" x14ac:dyDescent="0.25">
      <c r="E95" s="4553"/>
      <c r="H95" s="4553"/>
    </row>
    <row r="96" spans="5:13" ht="15.75" x14ac:dyDescent="0.25">
      <c r="E96" s="4554"/>
      <c r="H96" s="4554"/>
      <c r="M96" s="4555" t="s">
        <v>6</v>
      </c>
    </row>
    <row r="97" spans="5:14" ht="15.75" x14ac:dyDescent="0.25">
      <c r="E97" s="4556"/>
      <c r="H97" s="4556"/>
    </row>
    <row r="98" spans="5:14" ht="15.75" x14ac:dyDescent="0.25">
      <c r="E98" s="4557"/>
      <c r="H98" s="4557"/>
    </row>
    <row r="99" spans="5:14" ht="15.75" x14ac:dyDescent="0.25">
      <c r="E99" s="4558"/>
      <c r="H99" s="4558"/>
    </row>
    <row r="101" spans="5:14" x14ac:dyDescent="0.2">
      <c r="N101" s="4559"/>
    </row>
    <row r="126" spans="4:4" x14ac:dyDescent="0.2">
      <c r="D126" s="4560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abSelected="1" workbookViewId="0"/>
  </sheetViews>
  <sheetFormatPr defaultColWidth="9.140625" defaultRowHeight="12.75" customHeight="1" x14ac:dyDescent="0.2"/>
  <sheetData>
    <row r="1" spans="1:16" ht="12.75" customHeight="1" x14ac:dyDescent="0.2">
      <c r="A1" s="4561"/>
      <c r="B1" s="4562"/>
      <c r="C1" s="4562"/>
      <c r="D1" s="4563"/>
      <c r="E1" s="4562"/>
      <c r="F1" s="4562"/>
      <c r="G1" s="4562"/>
      <c r="H1" s="4562"/>
      <c r="I1" s="4563"/>
      <c r="J1" s="4562"/>
      <c r="K1" s="4562"/>
      <c r="L1" s="4562"/>
      <c r="M1" s="4562"/>
      <c r="N1" s="4562"/>
      <c r="O1" s="4562"/>
      <c r="P1" s="4564"/>
    </row>
    <row r="2" spans="1:16" ht="12.75" customHeight="1" x14ac:dyDescent="0.2">
      <c r="A2" s="4565" t="s">
        <v>0</v>
      </c>
      <c r="B2" s="4566"/>
      <c r="C2" s="4566"/>
      <c r="D2" s="4566"/>
      <c r="E2" s="4566"/>
      <c r="F2" s="4566"/>
      <c r="G2" s="4566"/>
      <c r="H2" s="4566"/>
      <c r="I2" s="4566"/>
      <c r="J2" s="4566"/>
      <c r="K2" s="4566"/>
      <c r="L2" s="4566"/>
      <c r="M2" s="4566"/>
      <c r="N2" s="4566"/>
      <c r="O2" s="4566"/>
      <c r="P2" s="4567"/>
    </row>
    <row r="3" spans="1:16" ht="12.75" customHeight="1" x14ac:dyDescent="0.2">
      <c r="A3" s="4568"/>
      <c r="B3" s="4569"/>
      <c r="C3" s="4569"/>
      <c r="D3" s="4569"/>
      <c r="E3" s="4569"/>
      <c r="F3" s="4569"/>
      <c r="G3" s="4569"/>
      <c r="H3" s="4569"/>
      <c r="I3" s="4569"/>
      <c r="J3" s="4569"/>
      <c r="K3" s="4569"/>
      <c r="L3" s="4569"/>
      <c r="M3" s="4569"/>
      <c r="N3" s="4569"/>
      <c r="O3" s="4569"/>
      <c r="P3" s="4570"/>
    </row>
    <row r="4" spans="1:16" ht="12.75" customHeight="1" x14ac:dyDescent="0.2">
      <c r="A4" s="4571" t="s">
        <v>69</v>
      </c>
      <c r="B4" s="4572"/>
      <c r="C4" s="4572"/>
      <c r="D4" s="4572"/>
      <c r="E4" s="4572"/>
      <c r="F4" s="4572"/>
      <c r="G4" s="4572"/>
      <c r="H4" s="4572"/>
      <c r="I4" s="4572"/>
      <c r="J4" s="4573"/>
      <c r="K4" s="4574"/>
      <c r="L4" s="4574"/>
      <c r="M4" s="4574"/>
      <c r="N4" s="4574"/>
      <c r="O4" s="4574"/>
      <c r="P4" s="4575"/>
    </row>
    <row r="5" spans="1:16" ht="12.75" customHeight="1" x14ac:dyDescent="0.2">
      <c r="A5" s="4576"/>
      <c r="B5" s="4577"/>
      <c r="C5" s="4577"/>
      <c r="D5" s="4578"/>
      <c r="E5" s="4577"/>
      <c r="F5" s="4577"/>
      <c r="G5" s="4577"/>
      <c r="H5" s="4577"/>
      <c r="I5" s="4578"/>
      <c r="J5" s="4577"/>
      <c r="K5" s="4577"/>
      <c r="L5" s="4577"/>
      <c r="M5" s="4577"/>
      <c r="N5" s="4577"/>
      <c r="O5" s="4577"/>
      <c r="P5" s="4579"/>
    </row>
    <row r="6" spans="1:16" ht="12.75" customHeight="1" x14ac:dyDescent="0.2">
      <c r="A6" s="4580" t="s">
        <v>1</v>
      </c>
      <c r="B6" s="4581"/>
      <c r="C6" s="4581"/>
      <c r="D6" s="4582"/>
      <c r="E6" s="4581"/>
      <c r="F6" s="4581"/>
      <c r="G6" s="4581"/>
      <c r="H6" s="4581"/>
      <c r="I6" s="4582"/>
      <c r="J6" s="4581"/>
      <c r="K6" s="4581"/>
      <c r="L6" s="4581"/>
      <c r="M6" s="4581"/>
      <c r="N6" s="4581"/>
      <c r="O6" s="4581"/>
      <c r="P6" s="4583"/>
    </row>
    <row r="7" spans="1:16" ht="12.75" customHeight="1" x14ac:dyDescent="0.2">
      <c r="A7" s="4584" t="s">
        <v>2</v>
      </c>
      <c r="B7" s="4585"/>
      <c r="C7" s="4585"/>
      <c r="D7" s="4586"/>
      <c r="E7" s="4585"/>
      <c r="F7" s="4585"/>
      <c r="G7" s="4585"/>
      <c r="H7" s="4585"/>
      <c r="I7" s="4586"/>
      <c r="J7" s="4585"/>
      <c r="K7" s="4585"/>
      <c r="L7" s="4585"/>
      <c r="M7" s="4585"/>
      <c r="N7" s="4585"/>
      <c r="O7" s="4585"/>
      <c r="P7" s="4587"/>
    </row>
    <row r="8" spans="1:16" ht="12.75" customHeight="1" x14ac:dyDescent="0.2">
      <c r="A8" s="4588" t="s">
        <v>3</v>
      </c>
      <c r="B8" s="4589"/>
      <c r="C8" s="4589"/>
      <c r="D8" s="4590"/>
      <c r="E8" s="4589"/>
      <c r="F8" s="4589"/>
      <c r="G8" s="4589"/>
      <c r="H8" s="4589"/>
      <c r="I8" s="4590"/>
      <c r="J8" s="4589"/>
      <c r="K8" s="4589"/>
      <c r="L8" s="4589"/>
      <c r="M8" s="4589"/>
      <c r="N8" s="4589"/>
      <c r="O8" s="4589"/>
      <c r="P8" s="4591"/>
    </row>
    <row r="9" spans="1:16" ht="12.75" customHeight="1" x14ac:dyDescent="0.2">
      <c r="A9" s="4592" t="s">
        <v>4</v>
      </c>
      <c r="B9" s="4593"/>
      <c r="C9" s="4593"/>
      <c r="D9" s="4594"/>
      <c r="E9" s="4593"/>
      <c r="F9" s="4593"/>
      <c r="G9" s="4593"/>
      <c r="H9" s="4593"/>
      <c r="I9" s="4594"/>
      <c r="J9" s="4593"/>
      <c r="K9" s="4593"/>
      <c r="L9" s="4593"/>
      <c r="M9" s="4593"/>
      <c r="N9" s="4593"/>
      <c r="O9" s="4593"/>
      <c r="P9" s="4595"/>
    </row>
    <row r="10" spans="1:16" ht="12.75" customHeight="1" x14ac:dyDescent="0.2">
      <c r="A10" s="4596" t="s">
        <v>5</v>
      </c>
      <c r="B10" s="4597"/>
      <c r="C10" s="4597"/>
      <c r="D10" s="4598"/>
      <c r="E10" s="4597"/>
      <c r="F10" s="4597"/>
      <c r="G10" s="4597"/>
      <c r="H10" s="4597"/>
      <c r="I10" s="4598"/>
      <c r="J10" s="4597"/>
      <c r="K10" s="4597"/>
      <c r="L10" s="4597"/>
      <c r="M10" s="4597"/>
      <c r="N10" s="4597"/>
      <c r="O10" s="4597"/>
      <c r="P10" s="4599"/>
    </row>
    <row r="11" spans="1:16" ht="12.75" customHeight="1" x14ac:dyDescent="0.2">
      <c r="A11" s="4600"/>
      <c r="B11" s="4601"/>
      <c r="C11" s="4601"/>
      <c r="D11" s="4602"/>
      <c r="E11" s="4601"/>
      <c r="F11" s="4601"/>
      <c r="G11" s="4603"/>
      <c r="H11" s="4601"/>
      <c r="I11" s="4602"/>
      <c r="J11" s="4601"/>
      <c r="K11" s="4601"/>
      <c r="L11" s="4601"/>
      <c r="M11" s="4601"/>
      <c r="N11" s="4601"/>
      <c r="O11" s="4601"/>
      <c r="P11" s="4604"/>
    </row>
    <row r="12" spans="1:16" ht="12.75" customHeight="1" x14ac:dyDescent="0.2">
      <c r="A12" s="4605" t="s">
        <v>70</v>
      </c>
      <c r="B12" s="4606"/>
      <c r="C12" s="4606"/>
      <c r="D12" s="4607"/>
      <c r="E12" s="4606" t="s">
        <v>6</v>
      </c>
      <c r="F12" s="4606"/>
      <c r="G12" s="4606"/>
      <c r="H12" s="4606"/>
      <c r="I12" s="4607"/>
      <c r="J12" s="4606"/>
      <c r="K12" s="4606"/>
      <c r="L12" s="4606"/>
      <c r="M12" s="4606"/>
      <c r="N12" s="4608" t="s">
        <v>71</v>
      </c>
      <c r="O12" s="4606"/>
      <c r="P12" s="4609"/>
    </row>
    <row r="13" spans="1:16" ht="12.75" customHeight="1" x14ac:dyDescent="0.2">
      <c r="A13" s="4610"/>
      <c r="B13" s="4611"/>
      <c r="C13" s="4611"/>
      <c r="D13" s="4612"/>
      <c r="E13" s="4611"/>
      <c r="F13" s="4611"/>
      <c r="G13" s="4611"/>
      <c r="H13" s="4611"/>
      <c r="I13" s="4612"/>
      <c r="J13" s="4611"/>
      <c r="K13" s="4611"/>
      <c r="L13" s="4611"/>
      <c r="M13" s="4611"/>
      <c r="N13" s="4611"/>
      <c r="O13" s="4611"/>
      <c r="P13" s="4613"/>
    </row>
    <row r="14" spans="1:16" ht="12.75" customHeight="1" x14ac:dyDescent="0.2">
      <c r="A14" s="4614" t="s">
        <v>7</v>
      </c>
      <c r="B14" s="4615"/>
      <c r="C14" s="4615"/>
      <c r="D14" s="4616"/>
      <c r="E14" s="4615"/>
      <c r="F14" s="4615"/>
      <c r="G14" s="4615"/>
      <c r="H14" s="4615"/>
      <c r="I14" s="4616"/>
      <c r="J14" s="4615"/>
      <c r="K14" s="4615"/>
      <c r="L14" s="4615"/>
      <c r="M14" s="4615"/>
      <c r="N14" s="4617"/>
      <c r="O14" s="4618"/>
      <c r="P14" s="4619"/>
    </row>
    <row r="15" spans="1:16" ht="12.75" customHeight="1" x14ac:dyDescent="0.2">
      <c r="A15" s="4620"/>
      <c r="B15" s="4621"/>
      <c r="C15" s="4621"/>
      <c r="D15" s="4622"/>
      <c r="E15" s="4621"/>
      <c r="F15" s="4621"/>
      <c r="G15" s="4621"/>
      <c r="H15" s="4621"/>
      <c r="I15" s="4622"/>
      <c r="J15" s="4621"/>
      <c r="K15" s="4621"/>
      <c r="L15" s="4621"/>
      <c r="M15" s="4621"/>
      <c r="N15" s="4623" t="s">
        <v>8</v>
      </c>
      <c r="O15" s="4624" t="s">
        <v>9</v>
      </c>
      <c r="P15" s="4625"/>
    </row>
    <row r="16" spans="1:16" ht="12.75" customHeight="1" x14ac:dyDescent="0.2">
      <c r="A16" s="4626" t="s">
        <v>10</v>
      </c>
      <c r="B16" s="4627"/>
      <c r="C16" s="4627"/>
      <c r="D16" s="4628"/>
      <c r="E16" s="4627"/>
      <c r="F16" s="4627"/>
      <c r="G16" s="4627"/>
      <c r="H16" s="4627"/>
      <c r="I16" s="4628"/>
      <c r="J16" s="4627"/>
      <c r="K16" s="4627"/>
      <c r="L16" s="4627"/>
      <c r="M16" s="4627"/>
      <c r="N16" s="4629"/>
      <c r="O16" s="4630"/>
      <c r="P16" s="4630"/>
    </row>
    <row r="17" spans="1:47" ht="12.75" customHeight="1" x14ac:dyDescent="0.2">
      <c r="A17" s="4631" t="s">
        <v>11</v>
      </c>
      <c r="B17" s="4632"/>
      <c r="C17" s="4632"/>
      <c r="D17" s="4633"/>
      <c r="E17" s="4632"/>
      <c r="F17" s="4632"/>
      <c r="G17" s="4632"/>
      <c r="H17" s="4632"/>
      <c r="I17" s="4633"/>
      <c r="J17" s="4632"/>
      <c r="K17" s="4632"/>
      <c r="L17" s="4632"/>
      <c r="M17" s="4632"/>
      <c r="N17" s="4634" t="s">
        <v>12</v>
      </c>
      <c r="O17" s="4635" t="s">
        <v>13</v>
      </c>
      <c r="P17" s="4636"/>
    </row>
    <row r="18" spans="1:47" ht="12.75" customHeight="1" x14ac:dyDescent="0.2">
      <c r="A18" s="4637"/>
      <c r="B18" s="4638"/>
      <c r="C18" s="4638"/>
      <c r="D18" s="4639"/>
      <c r="E18" s="4638"/>
      <c r="F18" s="4638"/>
      <c r="G18" s="4638"/>
      <c r="H18" s="4638"/>
      <c r="I18" s="4639"/>
      <c r="J18" s="4638"/>
      <c r="K18" s="4638"/>
      <c r="L18" s="4638"/>
      <c r="M18" s="4638"/>
      <c r="N18" s="4640"/>
      <c r="O18" s="4641"/>
      <c r="P18" s="4642" t="s">
        <v>6</v>
      </c>
    </row>
    <row r="19" spans="1:47" ht="12.75" customHeight="1" x14ac:dyDescent="0.2">
      <c r="A19" s="4643"/>
      <c r="B19" s="4644"/>
      <c r="C19" s="4644"/>
      <c r="D19" s="4645"/>
      <c r="E19" s="4644"/>
      <c r="F19" s="4644"/>
      <c r="G19" s="4644"/>
      <c r="H19" s="4644"/>
      <c r="I19" s="4645"/>
      <c r="J19" s="4644"/>
      <c r="K19" s="4646"/>
      <c r="L19" s="4644" t="s">
        <v>14</v>
      </c>
      <c r="M19" s="4644"/>
      <c r="N19" s="4647"/>
      <c r="O19" s="4648"/>
      <c r="P19" s="4649"/>
      <c r="AU19" s="4650"/>
    </row>
    <row r="20" spans="1:47" ht="12.75" customHeight="1" x14ac:dyDescent="0.2">
      <c r="A20" s="4651"/>
      <c r="B20" s="4652"/>
      <c r="C20" s="4652"/>
      <c r="D20" s="4653"/>
      <c r="E20" s="4652"/>
      <c r="F20" s="4652"/>
      <c r="G20" s="4652"/>
      <c r="H20" s="4652"/>
      <c r="I20" s="4653"/>
      <c r="J20" s="4652"/>
      <c r="K20" s="4652"/>
      <c r="L20" s="4652"/>
      <c r="M20" s="4652"/>
      <c r="N20" s="4654"/>
      <c r="O20" s="4655"/>
      <c r="P20" s="4656"/>
    </row>
    <row r="21" spans="1:47" ht="12.75" customHeight="1" x14ac:dyDescent="0.2">
      <c r="A21" s="4657"/>
      <c r="B21" s="4658"/>
      <c r="C21" s="4659"/>
      <c r="D21" s="4659"/>
      <c r="E21" s="4658"/>
      <c r="F21" s="4658"/>
      <c r="G21" s="4658"/>
      <c r="H21" s="4658" t="s">
        <v>6</v>
      </c>
      <c r="I21" s="4660"/>
      <c r="J21" s="4658"/>
      <c r="K21" s="4658"/>
      <c r="L21" s="4658"/>
      <c r="M21" s="4658"/>
      <c r="N21" s="4661"/>
      <c r="O21" s="4662"/>
      <c r="P21" s="4663"/>
    </row>
    <row r="22" spans="1:47" ht="12.75" customHeight="1" x14ac:dyDescent="0.2">
      <c r="A22" s="4664"/>
      <c r="B22" s="4665"/>
      <c r="C22" s="4665"/>
      <c r="D22" s="4666"/>
      <c r="E22" s="4665"/>
      <c r="F22" s="4665"/>
      <c r="G22" s="4665"/>
      <c r="H22" s="4665"/>
      <c r="I22" s="4666"/>
      <c r="J22" s="4665"/>
      <c r="K22" s="4665"/>
      <c r="L22" s="4665"/>
      <c r="M22" s="4665"/>
      <c r="N22" s="4665"/>
      <c r="O22" s="4665"/>
      <c r="P22" s="4667"/>
    </row>
    <row r="23" spans="1:47" ht="12.75" customHeight="1" x14ac:dyDescent="0.2">
      <c r="A23" s="4668" t="s">
        <v>15</v>
      </c>
      <c r="B23" s="4669"/>
      <c r="C23" s="4669"/>
      <c r="D23" s="4670"/>
      <c r="E23" s="4671" t="s">
        <v>16</v>
      </c>
      <c r="F23" s="4671"/>
      <c r="G23" s="4671"/>
      <c r="H23" s="4671"/>
      <c r="I23" s="4671"/>
      <c r="J23" s="4671"/>
      <c r="K23" s="4671"/>
      <c r="L23" s="4671"/>
      <c r="M23" s="4669"/>
      <c r="N23" s="4669"/>
      <c r="O23" s="4669"/>
      <c r="P23" s="4672"/>
    </row>
    <row r="24" spans="1:47" x14ac:dyDescent="0.25">
      <c r="A24" s="4673"/>
      <c r="B24" s="4674"/>
      <c r="C24" s="4674"/>
      <c r="D24" s="4675"/>
      <c r="E24" s="4676" t="s">
        <v>17</v>
      </c>
      <c r="F24" s="4676"/>
      <c r="G24" s="4676"/>
      <c r="H24" s="4676"/>
      <c r="I24" s="4676"/>
      <c r="J24" s="4676"/>
      <c r="K24" s="4676"/>
      <c r="L24" s="4676"/>
      <c r="M24" s="4674"/>
      <c r="N24" s="4674"/>
      <c r="O24" s="4674"/>
      <c r="P24" s="4677"/>
    </row>
    <row r="25" spans="1:47" ht="12.75" customHeight="1" x14ac:dyDescent="0.2">
      <c r="A25" s="4678"/>
      <c r="B25" s="4679" t="s">
        <v>18</v>
      </c>
      <c r="C25" s="4680"/>
      <c r="D25" s="4680"/>
      <c r="E25" s="4680"/>
      <c r="F25" s="4680"/>
      <c r="G25" s="4680"/>
      <c r="H25" s="4680"/>
      <c r="I25" s="4680"/>
      <c r="J25" s="4680"/>
      <c r="K25" s="4680"/>
      <c r="L25" s="4680"/>
      <c r="M25" s="4680"/>
      <c r="N25" s="4680"/>
      <c r="O25" s="4681"/>
      <c r="P25" s="4682"/>
    </row>
    <row r="26" spans="1:47" ht="12.75" customHeight="1" x14ac:dyDescent="0.2">
      <c r="A26" s="4683" t="s">
        <v>19</v>
      </c>
      <c r="B26" s="4684" t="s">
        <v>20</v>
      </c>
      <c r="C26" s="4684"/>
      <c r="D26" s="4683" t="s">
        <v>21</v>
      </c>
      <c r="E26" s="4683" t="s">
        <v>22</v>
      </c>
      <c r="F26" s="4683" t="s">
        <v>19</v>
      </c>
      <c r="G26" s="4684" t="s">
        <v>20</v>
      </c>
      <c r="H26" s="4684"/>
      <c r="I26" s="4683" t="s">
        <v>21</v>
      </c>
      <c r="J26" s="4683" t="s">
        <v>22</v>
      </c>
      <c r="K26" s="4683" t="s">
        <v>19</v>
      </c>
      <c r="L26" s="4684" t="s">
        <v>20</v>
      </c>
      <c r="M26" s="4684"/>
      <c r="N26" s="4685" t="s">
        <v>21</v>
      </c>
      <c r="O26" s="4683" t="s">
        <v>22</v>
      </c>
      <c r="P26" s="4686"/>
    </row>
    <row r="27" spans="1:47" ht="12.75" customHeight="1" x14ac:dyDescent="0.2">
      <c r="A27" s="4687"/>
      <c r="B27" s="4688" t="s">
        <v>23</v>
      </c>
      <c r="C27" s="4688" t="s">
        <v>1</v>
      </c>
      <c r="D27" s="4687"/>
      <c r="E27" s="4687"/>
      <c r="F27" s="4687"/>
      <c r="G27" s="4688" t="s">
        <v>23</v>
      </c>
      <c r="H27" s="4688" t="s">
        <v>1</v>
      </c>
      <c r="I27" s="4687"/>
      <c r="J27" s="4687"/>
      <c r="K27" s="4687"/>
      <c r="L27" s="4688" t="s">
        <v>23</v>
      </c>
      <c r="M27" s="4688" t="s">
        <v>1</v>
      </c>
      <c r="N27" s="4689"/>
      <c r="O27" s="4687"/>
      <c r="P27" s="4690"/>
    </row>
    <row r="28" spans="1:47" ht="12.75" customHeight="1" x14ac:dyDescent="0.2">
      <c r="A28" s="4691">
        <v>1</v>
      </c>
      <c r="B28" s="4692">
        <v>0</v>
      </c>
      <c r="C28" s="4693">
        <v>0.15</v>
      </c>
      <c r="D28" s="4694">
        <v>16000</v>
      </c>
      <c r="E28" s="4695">
        <f t="shared" ref="E28:E59" si="0">D28*(100-2.41)/100</f>
        <v>15614.4</v>
      </c>
      <c r="F28" s="4696">
        <v>33</v>
      </c>
      <c r="G28" s="4697">
        <v>8</v>
      </c>
      <c r="H28" s="4697">
        <v>8.15</v>
      </c>
      <c r="I28" s="4694">
        <v>16000</v>
      </c>
      <c r="J28" s="4695">
        <f t="shared" ref="J28:J59" si="1">I28*(100-2.41)/100</f>
        <v>15614.4</v>
      </c>
      <c r="K28" s="4696">
        <v>65</v>
      </c>
      <c r="L28" s="4697">
        <v>16</v>
      </c>
      <c r="M28" s="4697">
        <v>16.149999999999999</v>
      </c>
      <c r="N28" s="4694">
        <v>16000</v>
      </c>
      <c r="O28" s="4695">
        <f t="shared" ref="O28:O59" si="2">N28*(100-2.41)/100</f>
        <v>15614.4</v>
      </c>
      <c r="P28" s="4698"/>
    </row>
    <row r="29" spans="1:47" ht="12.75" customHeight="1" x14ac:dyDescent="0.2">
      <c r="A29" s="4699">
        <v>2</v>
      </c>
      <c r="B29" s="4699">
        <v>0.15</v>
      </c>
      <c r="C29" s="4700">
        <v>0.3</v>
      </c>
      <c r="D29" s="4701">
        <v>16000</v>
      </c>
      <c r="E29" s="4702">
        <f t="shared" si="0"/>
        <v>15614.4</v>
      </c>
      <c r="F29" s="4703">
        <v>34</v>
      </c>
      <c r="G29" s="4704">
        <v>8.15</v>
      </c>
      <c r="H29" s="4704">
        <v>8.3000000000000007</v>
      </c>
      <c r="I29" s="4701">
        <v>16000</v>
      </c>
      <c r="J29" s="4702">
        <f t="shared" si="1"/>
        <v>15614.4</v>
      </c>
      <c r="K29" s="4703">
        <v>66</v>
      </c>
      <c r="L29" s="4704">
        <v>16.149999999999999</v>
      </c>
      <c r="M29" s="4704">
        <v>16.3</v>
      </c>
      <c r="N29" s="4701">
        <v>16000</v>
      </c>
      <c r="O29" s="4702">
        <f t="shared" si="2"/>
        <v>15614.4</v>
      </c>
      <c r="P29" s="4705"/>
    </row>
    <row r="30" spans="1:47" ht="12.75" customHeight="1" x14ac:dyDescent="0.2">
      <c r="A30" s="4706">
        <v>3</v>
      </c>
      <c r="B30" s="4707">
        <v>0.3</v>
      </c>
      <c r="C30" s="4708">
        <v>0.45</v>
      </c>
      <c r="D30" s="4709">
        <v>16000</v>
      </c>
      <c r="E30" s="4710">
        <f t="shared" si="0"/>
        <v>15614.4</v>
      </c>
      <c r="F30" s="4711">
        <v>35</v>
      </c>
      <c r="G30" s="4712">
        <v>8.3000000000000007</v>
      </c>
      <c r="H30" s="4712">
        <v>8.4499999999999993</v>
      </c>
      <c r="I30" s="4709">
        <v>16000</v>
      </c>
      <c r="J30" s="4710">
        <f t="shared" si="1"/>
        <v>15614.4</v>
      </c>
      <c r="K30" s="4711">
        <v>67</v>
      </c>
      <c r="L30" s="4712">
        <v>16.3</v>
      </c>
      <c r="M30" s="4712">
        <v>16.45</v>
      </c>
      <c r="N30" s="4709">
        <v>16000</v>
      </c>
      <c r="O30" s="4710">
        <f t="shared" si="2"/>
        <v>15614.4</v>
      </c>
      <c r="P30" s="4713"/>
      <c r="V30" s="4714"/>
    </row>
    <row r="31" spans="1:47" ht="12.75" customHeight="1" x14ac:dyDescent="0.2">
      <c r="A31" s="4715">
        <v>4</v>
      </c>
      <c r="B31" s="4715">
        <v>0.45</v>
      </c>
      <c r="C31" s="4716">
        <v>1</v>
      </c>
      <c r="D31" s="4717">
        <v>16000</v>
      </c>
      <c r="E31" s="4718">
        <f t="shared" si="0"/>
        <v>15614.4</v>
      </c>
      <c r="F31" s="4719">
        <v>36</v>
      </c>
      <c r="G31" s="4716">
        <v>8.4499999999999993</v>
      </c>
      <c r="H31" s="4716">
        <v>9</v>
      </c>
      <c r="I31" s="4717">
        <v>16000</v>
      </c>
      <c r="J31" s="4718">
        <f t="shared" si="1"/>
        <v>15614.4</v>
      </c>
      <c r="K31" s="4719">
        <v>68</v>
      </c>
      <c r="L31" s="4716">
        <v>16.45</v>
      </c>
      <c r="M31" s="4716">
        <v>17</v>
      </c>
      <c r="N31" s="4717">
        <v>16000</v>
      </c>
      <c r="O31" s="4718">
        <f t="shared" si="2"/>
        <v>15614.4</v>
      </c>
      <c r="P31" s="4720"/>
    </row>
    <row r="32" spans="1:47" ht="12.75" customHeight="1" x14ac:dyDescent="0.2">
      <c r="A32" s="4721">
        <v>5</v>
      </c>
      <c r="B32" s="4722">
        <v>1</v>
      </c>
      <c r="C32" s="4723">
        <v>1.1499999999999999</v>
      </c>
      <c r="D32" s="4724">
        <v>16000</v>
      </c>
      <c r="E32" s="4725">
        <f t="shared" si="0"/>
        <v>15614.4</v>
      </c>
      <c r="F32" s="4726">
        <v>37</v>
      </c>
      <c r="G32" s="4722">
        <v>9</v>
      </c>
      <c r="H32" s="4722">
        <v>9.15</v>
      </c>
      <c r="I32" s="4724">
        <v>16000</v>
      </c>
      <c r="J32" s="4725">
        <f t="shared" si="1"/>
        <v>15614.4</v>
      </c>
      <c r="K32" s="4726">
        <v>69</v>
      </c>
      <c r="L32" s="4722">
        <v>17</v>
      </c>
      <c r="M32" s="4722">
        <v>17.149999999999999</v>
      </c>
      <c r="N32" s="4724">
        <v>16000</v>
      </c>
      <c r="O32" s="4725">
        <f t="shared" si="2"/>
        <v>15614.4</v>
      </c>
      <c r="P32" s="4727"/>
      <c r="AQ32" s="4724"/>
    </row>
    <row r="33" spans="1:16" ht="12.75" customHeight="1" x14ac:dyDescent="0.2">
      <c r="A33" s="4728">
        <v>6</v>
      </c>
      <c r="B33" s="4729">
        <v>1.1499999999999999</v>
      </c>
      <c r="C33" s="4730">
        <v>1.3</v>
      </c>
      <c r="D33" s="4731">
        <v>16000</v>
      </c>
      <c r="E33" s="4732">
        <f t="shared" si="0"/>
        <v>15614.4</v>
      </c>
      <c r="F33" s="4733">
        <v>38</v>
      </c>
      <c r="G33" s="4730">
        <v>9.15</v>
      </c>
      <c r="H33" s="4730">
        <v>9.3000000000000007</v>
      </c>
      <c r="I33" s="4731">
        <v>16000</v>
      </c>
      <c r="J33" s="4732">
        <f t="shared" si="1"/>
        <v>15614.4</v>
      </c>
      <c r="K33" s="4733">
        <v>70</v>
      </c>
      <c r="L33" s="4730">
        <v>17.149999999999999</v>
      </c>
      <c r="M33" s="4730">
        <v>17.3</v>
      </c>
      <c r="N33" s="4731">
        <v>16000</v>
      </c>
      <c r="O33" s="4732">
        <f t="shared" si="2"/>
        <v>15614.4</v>
      </c>
      <c r="P33" s="4734"/>
    </row>
    <row r="34" spans="1:16" x14ac:dyDescent="0.2">
      <c r="A34" s="4735">
        <v>7</v>
      </c>
      <c r="B34" s="4736">
        <v>1.3</v>
      </c>
      <c r="C34" s="4737">
        <v>1.45</v>
      </c>
      <c r="D34" s="4738">
        <v>16000</v>
      </c>
      <c r="E34" s="4739">
        <f t="shared" si="0"/>
        <v>15614.4</v>
      </c>
      <c r="F34" s="4740">
        <v>39</v>
      </c>
      <c r="G34" s="4741">
        <v>9.3000000000000007</v>
      </c>
      <c r="H34" s="4741">
        <v>9.4499999999999993</v>
      </c>
      <c r="I34" s="4738">
        <v>16000</v>
      </c>
      <c r="J34" s="4739">
        <f t="shared" si="1"/>
        <v>15614.4</v>
      </c>
      <c r="K34" s="4740">
        <v>71</v>
      </c>
      <c r="L34" s="4741">
        <v>17.3</v>
      </c>
      <c r="M34" s="4741">
        <v>17.45</v>
      </c>
      <c r="N34" s="4738">
        <v>16000</v>
      </c>
      <c r="O34" s="4739">
        <f t="shared" si="2"/>
        <v>15614.4</v>
      </c>
      <c r="P34" s="4742"/>
    </row>
    <row r="35" spans="1:16" x14ac:dyDescent="0.2">
      <c r="A35" s="4743">
        <v>8</v>
      </c>
      <c r="B35" s="4743">
        <v>1.45</v>
      </c>
      <c r="C35" s="4744">
        <v>2</v>
      </c>
      <c r="D35" s="4745">
        <v>16000</v>
      </c>
      <c r="E35" s="4746">
        <f t="shared" si="0"/>
        <v>15614.4</v>
      </c>
      <c r="F35" s="4747">
        <v>40</v>
      </c>
      <c r="G35" s="4744">
        <v>9.4499999999999993</v>
      </c>
      <c r="H35" s="4744">
        <v>10</v>
      </c>
      <c r="I35" s="4745">
        <v>16000</v>
      </c>
      <c r="J35" s="4746">
        <f t="shared" si="1"/>
        <v>15614.4</v>
      </c>
      <c r="K35" s="4747">
        <v>72</v>
      </c>
      <c r="L35" s="4748">
        <v>17.45</v>
      </c>
      <c r="M35" s="4744">
        <v>18</v>
      </c>
      <c r="N35" s="4745">
        <v>16000</v>
      </c>
      <c r="O35" s="4746">
        <f t="shared" si="2"/>
        <v>15614.4</v>
      </c>
      <c r="P35" s="4749"/>
    </row>
    <row r="36" spans="1:16" x14ac:dyDescent="0.2">
      <c r="A36" s="4750">
        <v>9</v>
      </c>
      <c r="B36" s="4751">
        <v>2</v>
      </c>
      <c r="C36" s="4752">
        <v>2.15</v>
      </c>
      <c r="D36" s="4753">
        <v>16000</v>
      </c>
      <c r="E36" s="4754">
        <f t="shared" si="0"/>
        <v>15614.4</v>
      </c>
      <c r="F36" s="4755">
        <v>41</v>
      </c>
      <c r="G36" s="4756">
        <v>10</v>
      </c>
      <c r="H36" s="4757">
        <v>10.15</v>
      </c>
      <c r="I36" s="4753">
        <v>16000</v>
      </c>
      <c r="J36" s="4754">
        <f t="shared" si="1"/>
        <v>15614.4</v>
      </c>
      <c r="K36" s="4755">
        <v>73</v>
      </c>
      <c r="L36" s="4757">
        <v>18</v>
      </c>
      <c r="M36" s="4756">
        <v>18.149999999999999</v>
      </c>
      <c r="N36" s="4753">
        <v>16000</v>
      </c>
      <c r="O36" s="4754">
        <f t="shared" si="2"/>
        <v>15614.4</v>
      </c>
      <c r="P36" s="4758"/>
    </row>
    <row r="37" spans="1:16" x14ac:dyDescent="0.2">
      <c r="A37" s="4759">
        <v>10</v>
      </c>
      <c r="B37" s="4759">
        <v>2.15</v>
      </c>
      <c r="C37" s="4760">
        <v>2.2999999999999998</v>
      </c>
      <c r="D37" s="4761">
        <v>16000</v>
      </c>
      <c r="E37" s="4762">
        <f t="shared" si="0"/>
        <v>15614.4</v>
      </c>
      <c r="F37" s="4763">
        <v>42</v>
      </c>
      <c r="G37" s="4760">
        <v>10.15</v>
      </c>
      <c r="H37" s="4764">
        <v>10.3</v>
      </c>
      <c r="I37" s="4761">
        <v>16000</v>
      </c>
      <c r="J37" s="4762">
        <f t="shared" si="1"/>
        <v>15614.4</v>
      </c>
      <c r="K37" s="4763">
        <v>74</v>
      </c>
      <c r="L37" s="4764">
        <v>18.149999999999999</v>
      </c>
      <c r="M37" s="4760">
        <v>18.3</v>
      </c>
      <c r="N37" s="4761">
        <v>16000</v>
      </c>
      <c r="O37" s="4762">
        <f t="shared" si="2"/>
        <v>15614.4</v>
      </c>
      <c r="P37" s="4765"/>
    </row>
    <row r="38" spans="1:16" x14ac:dyDescent="0.2">
      <c r="A38" s="4766">
        <v>11</v>
      </c>
      <c r="B38" s="4767">
        <v>2.2999999999999998</v>
      </c>
      <c r="C38" s="4768">
        <v>2.4500000000000002</v>
      </c>
      <c r="D38" s="4769">
        <v>16000</v>
      </c>
      <c r="E38" s="4770">
        <f t="shared" si="0"/>
        <v>15614.4</v>
      </c>
      <c r="F38" s="4771">
        <v>43</v>
      </c>
      <c r="G38" s="4772">
        <v>10.3</v>
      </c>
      <c r="H38" s="4773">
        <v>10.45</v>
      </c>
      <c r="I38" s="4769">
        <v>16000</v>
      </c>
      <c r="J38" s="4770">
        <f t="shared" si="1"/>
        <v>15614.4</v>
      </c>
      <c r="K38" s="4771">
        <v>75</v>
      </c>
      <c r="L38" s="4773">
        <v>18.3</v>
      </c>
      <c r="M38" s="4772">
        <v>18.45</v>
      </c>
      <c r="N38" s="4769">
        <v>16000</v>
      </c>
      <c r="O38" s="4770">
        <f t="shared" si="2"/>
        <v>15614.4</v>
      </c>
      <c r="P38" s="4774"/>
    </row>
    <row r="39" spans="1:16" x14ac:dyDescent="0.2">
      <c r="A39" s="4775">
        <v>12</v>
      </c>
      <c r="B39" s="4775">
        <v>2.4500000000000002</v>
      </c>
      <c r="C39" s="4776">
        <v>3</v>
      </c>
      <c r="D39" s="4777">
        <v>16000</v>
      </c>
      <c r="E39" s="4778">
        <f t="shared" si="0"/>
        <v>15614.4</v>
      </c>
      <c r="F39" s="4779">
        <v>44</v>
      </c>
      <c r="G39" s="4776">
        <v>10.45</v>
      </c>
      <c r="H39" s="4780">
        <v>11</v>
      </c>
      <c r="I39" s="4777">
        <v>16000</v>
      </c>
      <c r="J39" s="4778">
        <f t="shared" si="1"/>
        <v>15614.4</v>
      </c>
      <c r="K39" s="4779">
        <v>76</v>
      </c>
      <c r="L39" s="4780">
        <v>18.45</v>
      </c>
      <c r="M39" s="4776">
        <v>19</v>
      </c>
      <c r="N39" s="4777">
        <v>16000</v>
      </c>
      <c r="O39" s="4778">
        <f t="shared" si="2"/>
        <v>15614.4</v>
      </c>
      <c r="P39" s="4781"/>
    </row>
    <row r="40" spans="1:16" x14ac:dyDescent="0.2">
      <c r="A40" s="4782">
        <v>13</v>
      </c>
      <c r="B40" s="4783">
        <v>3</v>
      </c>
      <c r="C40" s="4784">
        <v>3.15</v>
      </c>
      <c r="D40" s="4785">
        <v>16000</v>
      </c>
      <c r="E40" s="4786">
        <f t="shared" si="0"/>
        <v>15614.4</v>
      </c>
      <c r="F40" s="4787">
        <v>45</v>
      </c>
      <c r="G40" s="4788">
        <v>11</v>
      </c>
      <c r="H40" s="4789">
        <v>11.15</v>
      </c>
      <c r="I40" s="4785">
        <v>16000</v>
      </c>
      <c r="J40" s="4786">
        <f t="shared" si="1"/>
        <v>15614.4</v>
      </c>
      <c r="K40" s="4787">
        <v>77</v>
      </c>
      <c r="L40" s="4789">
        <v>19</v>
      </c>
      <c r="M40" s="4788">
        <v>19.149999999999999</v>
      </c>
      <c r="N40" s="4785">
        <v>16000</v>
      </c>
      <c r="O40" s="4786">
        <f t="shared" si="2"/>
        <v>15614.4</v>
      </c>
      <c r="P40" s="4790"/>
    </row>
    <row r="41" spans="1:16" x14ac:dyDescent="0.2">
      <c r="A41" s="4791">
        <v>14</v>
      </c>
      <c r="B41" s="4791">
        <v>3.15</v>
      </c>
      <c r="C41" s="4792">
        <v>3.3</v>
      </c>
      <c r="D41" s="4793">
        <v>16000</v>
      </c>
      <c r="E41" s="4794">
        <f t="shared" si="0"/>
        <v>15614.4</v>
      </c>
      <c r="F41" s="4795">
        <v>46</v>
      </c>
      <c r="G41" s="4796">
        <v>11.15</v>
      </c>
      <c r="H41" s="4792">
        <v>11.3</v>
      </c>
      <c r="I41" s="4793">
        <v>16000</v>
      </c>
      <c r="J41" s="4794">
        <f t="shared" si="1"/>
        <v>15614.4</v>
      </c>
      <c r="K41" s="4795">
        <v>78</v>
      </c>
      <c r="L41" s="4792">
        <v>19.149999999999999</v>
      </c>
      <c r="M41" s="4796">
        <v>19.3</v>
      </c>
      <c r="N41" s="4793">
        <v>16000</v>
      </c>
      <c r="O41" s="4794">
        <f t="shared" si="2"/>
        <v>15614.4</v>
      </c>
      <c r="P41" s="4797"/>
    </row>
    <row r="42" spans="1:16" x14ac:dyDescent="0.2">
      <c r="A42" s="4798">
        <v>15</v>
      </c>
      <c r="B42" s="4799">
        <v>3.3</v>
      </c>
      <c r="C42" s="4800">
        <v>3.45</v>
      </c>
      <c r="D42" s="4801">
        <v>16000</v>
      </c>
      <c r="E42" s="4802">
        <f t="shared" si="0"/>
        <v>15614.4</v>
      </c>
      <c r="F42" s="4803">
        <v>47</v>
      </c>
      <c r="G42" s="4804">
        <v>11.3</v>
      </c>
      <c r="H42" s="4805">
        <v>11.45</v>
      </c>
      <c r="I42" s="4801">
        <v>16000</v>
      </c>
      <c r="J42" s="4802">
        <f t="shared" si="1"/>
        <v>15614.4</v>
      </c>
      <c r="K42" s="4803">
        <v>79</v>
      </c>
      <c r="L42" s="4805">
        <v>19.3</v>
      </c>
      <c r="M42" s="4804">
        <v>19.45</v>
      </c>
      <c r="N42" s="4801">
        <v>16000</v>
      </c>
      <c r="O42" s="4802">
        <f t="shared" si="2"/>
        <v>15614.4</v>
      </c>
      <c r="P42" s="4806"/>
    </row>
    <row r="43" spans="1:16" x14ac:dyDescent="0.2">
      <c r="A43" s="4807">
        <v>16</v>
      </c>
      <c r="B43" s="4807">
        <v>3.45</v>
      </c>
      <c r="C43" s="4808">
        <v>4</v>
      </c>
      <c r="D43" s="4809">
        <v>16000</v>
      </c>
      <c r="E43" s="4810">
        <f t="shared" si="0"/>
        <v>15614.4</v>
      </c>
      <c r="F43" s="4811">
        <v>48</v>
      </c>
      <c r="G43" s="4812">
        <v>11.45</v>
      </c>
      <c r="H43" s="4808">
        <v>12</v>
      </c>
      <c r="I43" s="4809">
        <v>16000</v>
      </c>
      <c r="J43" s="4810">
        <f t="shared" si="1"/>
        <v>15614.4</v>
      </c>
      <c r="K43" s="4811">
        <v>80</v>
      </c>
      <c r="L43" s="4808">
        <v>19.45</v>
      </c>
      <c r="M43" s="4808">
        <v>20</v>
      </c>
      <c r="N43" s="4809">
        <v>16000</v>
      </c>
      <c r="O43" s="4810">
        <f t="shared" si="2"/>
        <v>15614.4</v>
      </c>
      <c r="P43" s="4813"/>
    </row>
    <row r="44" spans="1:16" x14ac:dyDescent="0.2">
      <c r="A44" s="4814">
        <v>17</v>
      </c>
      <c r="B44" s="4815">
        <v>4</v>
      </c>
      <c r="C44" s="4816">
        <v>4.1500000000000004</v>
      </c>
      <c r="D44" s="4817">
        <v>16000</v>
      </c>
      <c r="E44" s="4818">
        <f t="shared" si="0"/>
        <v>15614.4</v>
      </c>
      <c r="F44" s="4819">
        <v>49</v>
      </c>
      <c r="G44" s="4820">
        <v>12</v>
      </c>
      <c r="H44" s="4821">
        <v>12.15</v>
      </c>
      <c r="I44" s="4817">
        <v>16000</v>
      </c>
      <c r="J44" s="4818">
        <f t="shared" si="1"/>
        <v>15614.4</v>
      </c>
      <c r="K44" s="4819">
        <v>81</v>
      </c>
      <c r="L44" s="4821">
        <v>20</v>
      </c>
      <c r="M44" s="4820">
        <v>20.149999999999999</v>
      </c>
      <c r="N44" s="4817">
        <v>16000</v>
      </c>
      <c r="O44" s="4818">
        <f t="shared" si="2"/>
        <v>15614.4</v>
      </c>
      <c r="P44" s="4822"/>
    </row>
    <row r="45" spans="1:16" x14ac:dyDescent="0.2">
      <c r="A45" s="4823">
        <v>18</v>
      </c>
      <c r="B45" s="4823">
        <v>4.1500000000000004</v>
      </c>
      <c r="C45" s="4824">
        <v>4.3</v>
      </c>
      <c r="D45" s="4825">
        <v>16000</v>
      </c>
      <c r="E45" s="4826">
        <f t="shared" si="0"/>
        <v>15614.4</v>
      </c>
      <c r="F45" s="4827">
        <v>50</v>
      </c>
      <c r="G45" s="4828">
        <v>12.15</v>
      </c>
      <c r="H45" s="4824">
        <v>12.3</v>
      </c>
      <c r="I45" s="4825">
        <v>16000</v>
      </c>
      <c r="J45" s="4826">
        <f t="shared" si="1"/>
        <v>15614.4</v>
      </c>
      <c r="K45" s="4827">
        <v>82</v>
      </c>
      <c r="L45" s="4824">
        <v>20.149999999999999</v>
      </c>
      <c r="M45" s="4828">
        <v>20.3</v>
      </c>
      <c r="N45" s="4825">
        <v>16000</v>
      </c>
      <c r="O45" s="4826">
        <f t="shared" si="2"/>
        <v>15614.4</v>
      </c>
      <c r="P45" s="4829"/>
    </row>
    <row r="46" spans="1:16" x14ac:dyDescent="0.2">
      <c r="A46" s="4830">
        <v>19</v>
      </c>
      <c r="B46" s="4831">
        <v>4.3</v>
      </c>
      <c r="C46" s="4832">
        <v>4.45</v>
      </c>
      <c r="D46" s="4833">
        <v>16000</v>
      </c>
      <c r="E46" s="4834">
        <f t="shared" si="0"/>
        <v>15614.4</v>
      </c>
      <c r="F46" s="4835">
        <v>51</v>
      </c>
      <c r="G46" s="4836">
        <v>12.3</v>
      </c>
      <c r="H46" s="4837">
        <v>12.45</v>
      </c>
      <c r="I46" s="4833">
        <v>16000</v>
      </c>
      <c r="J46" s="4834">
        <f t="shared" si="1"/>
        <v>15614.4</v>
      </c>
      <c r="K46" s="4835">
        <v>83</v>
      </c>
      <c r="L46" s="4837">
        <v>20.3</v>
      </c>
      <c r="M46" s="4836">
        <v>20.45</v>
      </c>
      <c r="N46" s="4833">
        <v>16000</v>
      </c>
      <c r="O46" s="4834">
        <f t="shared" si="2"/>
        <v>15614.4</v>
      </c>
      <c r="P46" s="4838"/>
    </row>
    <row r="47" spans="1:16" x14ac:dyDescent="0.2">
      <c r="A47" s="4839">
        <v>20</v>
      </c>
      <c r="B47" s="4839">
        <v>4.45</v>
      </c>
      <c r="C47" s="4840">
        <v>5</v>
      </c>
      <c r="D47" s="4841">
        <v>16000</v>
      </c>
      <c r="E47" s="4842">
        <f t="shared" si="0"/>
        <v>15614.4</v>
      </c>
      <c r="F47" s="4843">
        <v>52</v>
      </c>
      <c r="G47" s="4844">
        <v>12.45</v>
      </c>
      <c r="H47" s="4840">
        <v>13</v>
      </c>
      <c r="I47" s="4841">
        <v>16000</v>
      </c>
      <c r="J47" s="4842">
        <f t="shared" si="1"/>
        <v>15614.4</v>
      </c>
      <c r="K47" s="4843">
        <v>84</v>
      </c>
      <c r="L47" s="4840">
        <v>20.45</v>
      </c>
      <c r="M47" s="4844">
        <v>21</v>
      </c>
      <c r="N47" s="4841">
        <v>16000</v>
      </c>
      <c r="O47" s="4842">
        <f t="shared" si="2"/>
        <v>15614.4</v>
      </c>
      <c r="P47" s="4845"/>
    </row>
    <row r="48" spans="1:16" x14ac:dyDescent="0.2">
      <c r="A48" s="4846">
        <v>21</v>
      </c>
      <c r="B48" s="4847">
        <v>5</v>
      </c>
      <c r="C48" s="4848">
        <v>5.15</v>
      </c>
      <c r="D48" s="4849">
        <v>16000</v>
      </c>
      <c r="E48" s="4850">
        <f t="shared" si="0"/>
        <v>15614.4</v>
      </c>
      <c r="F48" s="4851">
        <v>53</v>
      </c>
      <c r="G48" s="4847">
        <v>13</v>
      </c>
      <c r="H48" s="4852">
        <v>13.15</v>
      </c>
      <c r="I48" s="4849">
        <v>16000</v>
      </c>
      <c r="J48" s="4850">
        <f t="shared" si="1"/>
        <v>15614.4</v>
      </c>
      <c r="K48" s="4851">
        <v>85</v>
      </c>
      <c r="L48" s="4852">
        <v>21</v>
      </c>
      <c r="M48" s="4847">
        <v>21.15</v>
      </c>
      <c r="N48" s="4849">
        <v>16000</v>
      </c>
      <c r="O48" s="4850">
        <f t="shared" si="2"/>
        <v>15614.4</v>
      </c>
      <c r="P48" s="4853"/>
    </row>
    <row r="49" spans="1:16" x14ac:dyDescent="0.2">
      <c r="A49" s="4854">
        <v>22</v>
      </c>
      <c r="B49" s="4855">
        <v>5.15</v>
      </c>
      <c r="C49" s="4856">
        <v>5.3</v>
      </c>
      <c r="D49" s="4857">
        <v>16000</v>
      </c>
      <c r="E49" s="4858">
        <f t="shared" si="0"/>
        <v>15614.4</v>
      </c>
      <c r="F49" s="4859">
        <v>54</v>
      </c>
      <c r="G49" s="4860">
        <v>13.15</v>
      </c>
      <c r="H49" s="4856">
        <v>13.3</v>
      </c>
      <c r="I49" s="4857">
        <v>16000</v>
      </c>
      <c r="J49" s="4858">
        <f t="shared" si="1"/>
        <v>15614.4</v>
      </c>
      <c r="K49" s="4859">
        <v>86</v>
      </c>
      <c r="L49" s="4856">
        <v>21.15</v>
      </c>
      <c r="M49" s="4860">
        <v>21.3</v>
      </c>
      <c r="N49" s="4857">
        <v>16000</v>
      </c>
      <c r="O49" s="4858">
        <f t="shared" si="2"/>
        <v>15614.4</v>
      </c>
      <c r="P49" s="4861"/>
    </row>
    <row r="50" spans="1:16" x14ac:dyDescent="0.2">
      <c r="A50" s="4862">
        <v>23</v>
      </c>
      <c r="B50" s="4863">
        <v>5.3</v>
      </c>
      <c r="C50" s="4864">
        <v>5.45</v>
      </c>
      <c r="D50" s="4865">
        <v>16000</v>
      </c>
      <c r="E50" s="4866">
        <f t="shared" si="0"/>
        <v>15614.4</v>
      </c>
      <c r="F50" s="4867">
        <v>55</v>
      </c>
      <c r="G50" s="4863">
        <v>13.3</v>
      </c>
      <c r="H50" s="4868">
        <v>13.45</v>
      </c>
      <c r="I50" s="4865">
        <v>16000</v>
      </c>
      <c r="J50" s="4866">
        <f t="shared" si="1"/>
        <v>15614.4</v>
      </c>
      <c r="K50" s="4867">
        <v>87</v>
      </c>
      <c r="L50" s="4868">
        <v>21.3</v>
      </c>
      <c r="M50" s="4863">
        <v>21.45</v>
      </c>
      <c r="N50" s="4865">
        <v>16000</v>
      </c>
      <c r="O50" s="4866">
        <f t="shared" si="2"/>
        <v>15614.4</v>
      </c>
      <c r="P50" s="4869"/>
    </row>
    <row r="51" spans="1:16" x14ac:dyDescent="0.2">
      <c r="A51" s="4870">
        <v>24</v>
      </c>
      <c r="B51" s="4871">
        <v>5.45</v>
      </c>
      <c r="C51" s="4872">
        <v>6</v>
      </c>
      <c r="D51" s="4873">
        <v>16000</v>
      </c>
      <c r="E51" s="4874">
        <f t="shared" si="0"/>
        <v>15614.4</v>
      </c>
      <c r="F51" s="4875">
        <v>56</v>
      </c>
      <c r="G51" s="4876">
        <v>13.45</v>
      </c>
      <c r="H51" s="4872">
        <v>14</v>
      </c>
      <c r="I51" s="4873">
        <v>16000</v>
      </c>
      <c r="J51" s="4874">
        <f t="shared" si="1"/>
        <v>15614.4</v>
      </c>
      <c r="K51" s="4875">
        <v>88</v>
      </c>
      <c r="L51" s="4872">
        <v>21.45</v>
      </c>
      <c r="M51" s="4876">
        <v>22</v>
      </c>
      <c r="N51" s="4873">
        <v>16000</v>
      </c>
      <c r="O51" s="4874">
        <f t="shared" si="2"/>
        <v>15614.4</v>
      </c>
      <c r="P51" s="4877"/>
    </row>
    <row r="52" spans="1:16" x14ac:dyDescent="0.2">
      <c r="A52" s="4878">
        <v>25</v>
      </c>
      <c r="B52" s="4879">
        <v>6</v>
      </c>
      <c r="C52" s="4880">
        <v>6.15</v>
      </c>
      <c r="D52" s="4881">
        <v>16000</v>
      </c>
      <c r="E52" s="4882">
        <f t="shared" si="0"/>
        <v>15614.4</v>
      </c>
      <c r="F52" s="4883">
        <v>57</v>
      </c>
      <c r="G52" s="4879">
        <v>14</v>
      </c>
      <c r="H52" s="4884">
        <v>14.15</v>
      </c>
      <c r="I52" s="4881">
        <v>16000</v>
      </c>
      <c r="J52" s="4882">
        <f t="shared" si="1"/>
        <v>15614.4</v>
      </c>
      <c r="K52" s="4883">
        <v>89</v>
      </c>
      <c r="L52" s="4884">
        <v>22</v>
      </c>
      <c r="M52" s="4879">
        <v>22.15</v>
      </c>
      <c r="N52" s="4881">
        <v>16000</v>
      </c>
      <c r="O52" s="4882">
        <f t="shared" si="2"/>
        <v>15614.4</v>
      </c>
      <c r="P52" s="4885"/>
    </row>
    <row r="53" spans="1:16" x14ac:dyDescent="0.2">
      <c r="A53" s="4886">
        <v>26</v>
      </c>
      <c r="B53" s="4887">
        <v>6.15</v>
      </c>
      <c r="C53" s="4888">
        <v>6.3</v>
      </c>
      <c r="D53" s="4889">
        <v>16000</v>
      </c>
      <c r="E53" s="4890">
        <f t="shared" si="0"/>
        <v>15614.4</v>
      </c>
      <c r="F53" s="4891">
        <v>58</v>
      </c>
      <c r="G53" s="4892">
        <v>14.15</v>
      </c>
      <c r="H53" s="4888">
        <v>14.3</v>
      </c>
      <c r="I53" s="4889">
        <v>16000</v>
      </c>
      <c r="J53" s="4890">
        <f t="shared" si="1"/>
        <v>15614.4</v>
      </c>
      <c r="K53" s="4891">
        <v>90</v>
      </c>
      <c r="L53" s="4888">
        <v>22.15</v>
      </c>
      <c r="M53" s="4892">
        <v>22.3</v>
      </c>
      <c r="N53" s="4889">
        <v>16000</v>
      </c>
      <c r="O53" s="4890">
        <f t="shared" si="2"/>
        <v>15614.4</v>
      </c>
      <c r="P53" s="4893"/>
    </row>
    <row r="54" spans="1:16" x14ac:dyDescent="0.2">
      <c r="A54" s="4894">
        <v>27</v>
      </c>
      <c r="B54" s="4895">
        <v>6.3</v>
      </c>
      <c r="C54" s="4896">
        <v>6.45</v>
      </c>
      <c r="D54" s="4897">
        <v>16000</v>
      </c>
      <c r="E54" s="4898">
        <f t="shared" si="0"/>
        <v>15614.4</v>
      </c>
      <c r="F54" s="4899">
        <v>59</v>
      </c>
      <c r="G54" s="4895">
        <v>14.3</v>
      </c>
      <c r="H54" s="4900">
        <v>14.45</v>
      </c>
      <c r="I54" s="4897">
        <v>16000</v>
      </c>
      <c r="J54" s="4898">
        <f t="shared" si="1"/>
        <v>15614.4</v>
      </c>
      <c r="K54" s="4899">
        <v>91</v>
      </c>
      <c r="L54" s="4900">
        <v>22.3</v>
      </c>
      <c r="M54" s="4895">
        <v>22.45</v>
      </c>
      <c r="N54" s="4897">
        <v>16000</v>
      </c>
      <c r="O54" s="4898">
        <f t="shared" si="2"/>
        <v>15614.4</v>
      </c>
      <c r="P54" s="4901"/>
    </row>
    <row r="55" spans="1:16" x14ac:dyDescent="0.2">
      <c r="A55" s="4902">
        <v>28</v>
      </c>
      <c r="B55" s="4903">
        <v>6.45</v>
      </c>
      <c r="C55" s="4904">
        <v>7</v>
      </c>
      <c r="D55" s="4905">
        <v>16000</v>
      </c>
      <c r="E55" s="4906">
        <f t="shared" si="0"/>
        <v>15614.4</v>
      </c>
      <c r="F55" s="4907">
        <v>60</v>
      </c>
      <c r="G55" s="4908">
        <v>14.45</v>
      </c>
      <c r="H55" s="4908">
        <v>15</v>
      </c>
      <c r="I55" s="4905">
        <v>16000</v>
      </c>
      <c r="J55" s="4906">
        <f t="shared" si="1"/>
        <v>15614.4</v>
      </c>
      <c r="K55" s="4907">
        <v>92</v>
      </c>
      <c r="L55" s="4904">
        <v>22.45</v>
      </c>
      <c r="M55" s="4908">
        <v>23</v>
      </c>
      <c r="N55" s="4905">
        <v>16000</v>
      </c>
      <c r="O55" s="4906">
        <f t="shared" si="2"/>
        <v>15614.4</v>
      </c>
      <c r="P55" s="4909"/>
    </row>
    <row r="56" spans="1:16" x14ac:dyDescent="0.2">
      <c r="A56" s="4910">
        <v>29</v>
      </c>
      <c r="B56" s="4911">
        <v>7</v>
      </c>
      <c r="C56" s="4912">
        <v>7.15</v>
      </c>
      <c r="D56" s="4913">
        <v>16000</v>
      </c>
      <c r="E56" s="4914">
        <f t="shared" si="0"/>
        <v>15614.4</v>
      </c>
      <c r="F56" s="4915">
        <v>61</v>
      </c>
      <c r="G56" s="4911">
        <v>15</v>
      </c>
      <c r="H56" s="4911">
        <v>15.15</v>
      </c>
      <c r="I56" s="4913">
        <v>16000</v>
      </c>
      <c r="J56" s="4914">
        <f t="shared" si="1"/>
        <v>15614.4</v>
      </c>
      <c r="K56" s="4915">
        <v>93</v>
      </c>
      <c r="L56" s="4916">
        <v>23</v>
      </c>
      <c r="M56" s="4911">
        <v>23.15</v>
      </c>
      <c r="N56" s="4913">
        <v>16000</v>
      </c>
      <c r="O56" s="4914">
        <f t="shared" si="2"/>
        <v>15614.4</v>
      </c>
      <c r="P56" s="4917"/>
    </row>
    <row r="57" spans="1:16" x14ac:dyDescent="0.2">
      <c r="A57" s="4918">
        <v>30</v>
      </c>
      <c r="B57" s="4919">
        <v>7.15</v>
      </c>
      <c r="C57" s="4920">
        <v>7.3</v>
      </c>
      <c r="D57" s="4921">
        <v>16000</v>
      </c>
      <c r="E57" s="4922">
        <f t="shared" si="0"/>
        <v>15614.4</v>
      </c>
      <c r="F57" s="4923">
        <v>62</v>
      </c>
      <c r="G57" s="4924">
        <v>15.15</v>
      </c>
      <c r="H57" s="4924">
        <v>15.3</v>
      </c>
      <c r="I57" s="4921">
        <v>16000</v>
      </c>
      <c r="J57" s="4922">
        <f t="shared" si="1"/>
        <v>15614.4</v>
      </c>
      <c r="K57" s="4923">
        <v>94</v>
      </c>
      <c r="L57" s="4924">
        <v>23.15</v>
      </c>
      <c r="M57" s="4924">
        <v>23.3</v>
      </c>
      <c r="N57" s="4921">
        <v>16000</v>
      </c>
      <c r="O57" s="4922">
        <f t="shared" si="2"/>
        <v>15614.4</v>
      </c>
      <c r="P57" s="4925"/>
    </row>
    <row r="58" spans="1:16" x14ac:dyDescent="0.2">
      <c r="A58" s="4926">
        <v>31</v>
      </c>
      <c r="B58" s="4927">
        <v>7.3</v>
      </c>
      <c r="C58" s="4928">
        <v>7.45</v>
      </c>
      <c r="D58" s="4929">
        <v>16000</v>
      </c>
      <c r="E58" s="4930">
        <f t="shared" si="0"/>
        <v>15614.4</v>
      </c>
      <c r="F58" s="4931">
        <v>63</v>
      </c>
      <c r="G58" s="4927">
        <v>15.3</v>
      </c>
      <c r="H58" s="4927">
        <v>15.45</v>
      </c>
      <c r="I58" s="4929">
        <v>16000</v>
      </c>
      <c r="J58" s="4930">
        <f t="shared" si="1"/>
        <v>15614.4</v>
      </c>
      <c r="K58" s="4931">
        <v>95</v>
      </c>
      <c r="L58" s="4927">
        <v>23.3</v>
      </c>
      <c r="M58" s="4927">
        <v>23.45</v>
      </c>
      <c r="N58" s="4929">
        <v>16000</v>
      </c>
      <c r="O58" s="4930">
        <f t="shared" si="2"/>
        <v>15614.4</v>
      </c>
      <c r="P58" s="4932"/>
    </row>
    <row r="59" spans="1:16" x14ac:dyDescent="0.2">
      <c r="A59" s="4933">
        <v>32</v>
      </c>
      <c r="B59" s="4934">
        <v>7.45</v>
      </c>
      <c r="C59" s="4935">
        <v>8</v>
      </c>
      <c r="D59" s="4936">
        <v>16000</v>
      </c>
      <c r="E59" s="4937">
        <f t="shared" si="0"/>
        <v>15614.4</v>
      </c>
      <c r="F59" s="4938">
        <v>64</v>
      </c>
      <c r="G59" s="4939">
        <v>15.45</v>
      </c>
      <c r="H59" s="4939">
        <v>16</v>
      </c>
      <c r="I59" s="4936">
        <v>16000</v>
      </c>
      <c r="J59" s="4937">
        <f t="shared" si="1"/>
        <v>15614.4</v>
      </c>
      <c r="K59" s="4938">
        <v>96</v>
      </c>
      <c r="L59" s="4939">
        <v>23.45</v>
      </c>
      <c r="M59" s="4939">
        <v>24</v>
      </c>
      <c r="N59" s="4936">
        <v>16000</v>
      </c>
      <c r="O59" s="4937">
        <f t="shared" si="2"/>
        <v>15614.4</v>
      </c>
      <c r="P59" s="4940"/>
    </row>
    <row r="60" spans="1:16" x14ac:dyDescent="0.2">
      <c r="A60" s="4941" t="s">
        <v>24</v>
      </c>
      <c r="B60" s="4942"/>
      <c r="C60" s="4942"/>
      <c r="D60" s="4943">
        <f>SUM(D28:D59)</f>
        <v>512000</v>
      </c>
      <c r="E60" s="4944">
        <f>SUM(E28:E59)</f>
        <v>499660.80000000028</v>
      </c>
      <c r="F60" s="4942"/>
      <c r="G60" s="4942"/>
      <c r="H60" s="4942"/>
      <c r="I60" s="4943">
        <f>SUM(I28:I59)</f>
        <v>512000</v>
      </c>
      <c r="J60" s="4944">
        <f>SUM(J28:J59)</f>
        <v>499660.80000000028</v>
      </c>
      <c r="K60" s="4942"/>
      <c r="L60" s="4942"/>
      <c r="M60" s="4942"/>
      <c r="N60" s="4942">
        <f>SUM(N28:N59)</f>
        <v>512000</v>
      </c>
      <c r="O60" s="4944">
        <f>SUM(O28:O59)</f>
        <v>499660.80000000028</v>
      </c>
      <c r="P60" s="4945"/>
    </row>
    <row r="64" spans="1:16" x14ac:dyDescent="0.2">
      <c r="A64" t="s">
        <v>72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4946"/>
      <c r="B66" s="4947"/>
      <c r="C66" s="4947"/>
      <c r="D66" s="4948"/>
      <c r="E66" s="4947"/>
      <c r="F66" s="4947"/>
      <c r="G66" s="4947"/>
      <c r="H66" s="4947"/>
      <c r="I66" s="4948"/>
      <c r="J66" s="4949"/>
      <c r="K66" s="4947"/>
      <c r="L66" s="4947"/>
      <c r="M66" s="4947"/>
      <c r="N66" s="4947"/>
      <c r="O66" s="4947"/>
      <c r="P66" s="4950"/>
    </row>
    <row r="67" spans="1:16" x14ac:dyDescent="0.2">
      <c r="A67" s="4951" t="s">
        <v>31</v>
      </c>
      <c r="B67" s="4952"/>
      <c r="C67" s="4952"/>
      <c r="D67" s="4953"/>
      <c r="E67" s="4954"/>
      <c r="F67" s="4952"/>
      <c r="G67" s="4952"/>
      <c r="H67" s="4954"/>
      <c r="I67" s="4953"/>
      <c r="J67" s="4955"/>
      <c r="K67" s="4952"/>
      <c r="L67" s="4952"/>
      <c r="M67" s="4952"/>
      <c r="N67" s="4952"/>
      <c r="O67" s="4952"/>
      <c r="P67" s="4956"/>
    </row>
    <row r="68" spans="1:16" x14ac:dyDescent="0.2">
      <c r="A68" s="4957"/>
      <c r="B68" s="4958"/>
      <c r="C68" s="4958"/>
      <c r="D68" s="4958"/>
      <c r="E68" s="4958"/>
      <c r="F68" s="4958"/>
      <c r="G68" s="4958"/>
      <c r="H68" s="4958"/>
      <c r="I68" s="4958"/>
      <c r="J68" s="4958"/>
      <c r="K68" s="4958"/>
      <c r="L68" s="4959"/>
      <c r="M68" s="4959"/>
      <c r="N68" s="4959"/>
      <c r="O68" s="4959"/>
      <c r="P68" s="4960"/>
    </row>
    <row r="69" spans="1:16" x14ac:dyDescent="0.2">
      <c r="A69" s="4961"/>
      <c r="B69" s="4962"/>
      <c r="C69" s="4962"/>
      <c r="D69" s="4963"/>
      <c r="E69" s="4964"/>
      <c r="F69" s="4962"/>
      <c r="G69" s="4962"/>
      <c r="H69" s="4964"/>
      <c r="I69" s="4963"/>
      <c r="J69" s="4965"/>
      <c r="K69" s="4962"/>
      <c r="L69" s="4962"/>
      <c r="M69" s="4962"/>
      <c r="N69" s="4962"/>
      <c r="O69" s="4962"/>
      <c r="P69" s="4966"/>
    </row>
    <row r="70" spans="1:16" x14ac:dyDescent="0.2">
      <c r="A70" s="4967"/>
      <c r="B70" s="4968"/>
      <c r="C70" s="4968"/>
      <c r="D70" s="4969"/>
      <c r="E70" s="4970"/>
      <c r="F70" s="4968"/>
      <c r="G70" s="4968"/>
      <c r="H70" s="4970"/>
      <c r="I70" s="4969"/>
      <c r="J70" s="4968"/>
      <c r="K70" s="4968"/>
      <c r="L70" s="4968"/>
      <c r="M70" s="4968"/>
      <c r="N70" s="4968"/>
      <c r="O70" s="4968"/>
      <c r="P70" s="4971"/>
    </row>
    <row r="71" spans="1:16" x14ac:dyDescent="0.2">
      <c r="A71" s="4972"/>
      <c r="B71" s="4973"/>
      <c r="C71" s="4973"/>
      <c r="D71" s="4974"/>
      <c r="E71" s="4975"/>
      <c r="F71" s="4973"/>
      <c r="G71" s="4973"/>
      <c r="H71" s="4975"/>
      <c r="I71" s="4974"/>
      <c r="J71" s="4973"/>
      <c r="K71" s="4973"/>
      <c r="L71" s="4973"/>
      <c r="M71" s="4973"/>
      <c r="N71" s="4973"/>
      <c r="O71" s="4973"/>
      <c r="P71" s="4976"/>
    </row>
    <row r="72" spans="1:16" x14ac:dyDescent="0.2">
      <c r="A72" s="4977"/>
      <c r="B72" s="4978"/>
      <c r="C72" s="4978"/>
      <c r="D72" s="4979"/>
      <c r="E72" s="4980"/>
      <c r="F72" s="4978"/>
      <c r="G72" s="4978"/>
      <c r="H72" s="4980"/>
      <c r="I72" s="4979"/>
      <c r="J72" s="4978"/>
      <c r="K72" s="4978"/>
      <c r="L72" s="4978"/>
      <c r="M72" s="4978" t="s">
        <v>25</v>
      </c>
      <c r="N72" s="4978"/>
      <c r="O72" s="4978"/>
      <c r="P72" s="4981"/>
    </row>
    <row r="73" spans="1:16" x14ac:dyDescent="0.2">
      <c r="A73" s="4982"/>
      <c r="B73" s="4983"/>
      <c r="C73" s="4983"/>
      <c r="D73" s="4984"/>
      <c r="E73" s="4985"/>
      <c r="F73" s="4983"/>
      <c r="G73" s="4983"/>
      <c r="H73" s="4985"/>
      <c r="I73" s="4984"/>
      <c r="J73" s="4983"/>
      <c r="K73" s="4983"/>
      <c r="L73" s="4983"/>
      <c r="M73" s="4983" t="s">
        <v>26</v>
      </c>
      <c r="N73" s="4983"/>
      <c r="O73" s="4983"/>
      <c r="P73" s="4986"/>
    </row>
    <row r="74" spans="1:16" ht="15.75" x14ac:dyDescent="0.25">
      <c r="E74" s="4987"/>
      <c r="H74" s="4987"/>
    </row>
    <row r="75" spans="1:16" ht="15.75" x14ac:dyDescent="0.25">
      <c r="C75" s="4988"/>
      <c r="E75" s="4989"/>
      <c r="H75" s="4989"/>
    </row>
    <row r="76" spans="1:16" ht="15.75" x14ac:dyDescent="0.25">
      <c r="E76" s="4990"/>
      <c r="H76" s="4990"/>
    </row>
    <row r="77" spans="1:16" ht="15.75" x14ac:dyDescent="0.25">
      <c r="E77" s="4991"/>
      <c r="H77" s="4991"/>
    </row>
    <row r="78" spans="1:16" ht="15.75" x14ac:dyDescent="0.25">
      <c r="E78" s="4992"/>
      <c r="H78" s="4992"/>
    </row>
    <row r="79" spans="1:16" ht="15.75" x14ac:dyDescent="0.25">
      <c r="E79" s="4993"/>
      <c r="H79" s="4993"/>
    </row>
    <row r="80" spans="1:16" ht="15.75" x14ac:dyDescent="0.25">
      <c r="E80" s="4994"/>
      <c r="H80" s="4994"/>
    </row>
    <row r="81" spans="5:13" ht="15.75" x14ac:dyDescent="0.25">
      <c r="E81" s="4995"/>
      <c r="H81" s="4995"/>
    </row>
    <row r="82" spans="5:13" ht="15.75" x14ac:dyDescent="0.25">
      <c r="E82" s="4996"/>
      <c r="H82" s="4996"/>
    </row>
    <row r="83" spans="5:13" ht="15.75" x14ac:dyDescent="0.25">
      <c r="E83" s="4997"/>
      <c r="H83" s="4997"/>
    </row>
    <row r="84" spans="5:13" ht="15.75" x14ac:dyDescent="0.25">
      <c r="E84" s="4998"/>
      <c r="H84" s="4998"/>
    </row>
    <row r="85" spans="5:13" ht="15.75" x14ac:dyDescent="0.25">
      <c r="E85" s="4999"/>
      <c r="H85" s="4999"/>
    </row>
    <row r="86" spans="5:13" ht="15.75" x14ac:dyDescent="0.25">
      <c r="E86" s="5000"/>
      <c r="H86" s="5000"/>
    </row>
    <row r="87" spans="5:13" ht="15.75" x14ac:dyDescent="0.25">
      <c r="E87" s="5001"/>
      <c r="H87" s="5001"/>
    </row>
    <row r="88" spans="5:13" ht="15.75" x14ac:dyDescent="0.25">
      <c r="E88" s="5002"/>
      <c r="H88" s="5002"/>
    </row>
    <row r="89" spans="5:13" ht="15.75" x14ac:dyDescent="0.25">
      <c r="E89" s="5003"/>
      <c r="H89" s="5003"/>
    </row>
    <row r="90" spans="5:13" ht="15.75" x14ac:dyDescent="0.25">
      <c r="E90" s="5004"/>
      <c r="H90" s="5004"/>
    </row>
    <row r="91" spans="5:13" ht="15.75" x14ac:dyDescent="0.25">
      <c r="E91" s="5005"/>
      <c r="H91" s="5005"/>
    </row>
    <row r="92" spans="5:13" ht="15.75" x14ac:dyDescent="0.25">
      <c r="E92" s="5006"/>
      <c r="H92" s="5006"/>
    </row>
    <row r="93" spans="5:13" ht="15.75" x14ac:dyDescent="0.25">
      <c r="E93" s="5007"/>
      <c r="H93" s="5007"/>
    </row>
    <row r="94" spans="5:13" ht="15.75" x14ac:dyDescent="0.25">
      <c r="E94" s="5008"/>
      <c r="H94" s="5008"/>
    </row>
    <row r="95" spans="5:13" ht="15.75" x14ac:dyDescent="0.25">
      <c r="E95" s="5009"/>
      <c r="H95" s="5009"/>
    </row>
    <row r="96" spans="5:13" ht="15.75" x14ac:dyDescent="0.25">
      <c r="E96" s="5010"/>
      <c r="H96" s="5010"/>
      <c r="M96" s="5011" t="s">
        <v>6</v>
      </c>
    </row>
    <row r="97" spans="5:14" ht="15.75" x14ac:dyDescent="0.25">
      <c r="E97" s="5012"/>
      <c r="H97" s="5012"/>
    </row>
    <row r="98" spans="5:14" ht="15.75" x14ac:dyDescent="0.25">
      <c r="E98" s="5013"/>
      <c r="H98" s="5013"/>
    </row>
    <row r="99" spans="5:14" ht="15.75" x14ac:dyDescent="0.25">
      <c r="E99" s="5014"/>
      <c r="H99" s="5014"/>
    </row>
    <row r="101" spans="5:14" x14ac:dyDescent="0.2">
      <c r="N101" s="5015"/>
    </row>
    <row r="126" spans="4:4" x14ac:dyDescent="0.2">
      <c r="D126" s="5016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457"/>
      <c r="B1" s="458"/>
      <c r="C1" s="458"/>
      <c r="D1" s="459"/>
      <c r="E1" s="458"/>
      <c r="F1" s="458"/>
      <c r="G1" s="458"/>
      <c r="H1" s="458"/>
      <c r="I1" s="459"/>
      <c r="J1" s="458"/>
      <c r="K1" s="458"/>
      <c r="L1" s="458"/>
      <c r="M1" s="458"/>
      <c r="N1" s="458"/>
      <c r="O1" s="458"/>
      <c r="P1" s="460"/>
    </row>
    <row r="2" spans="1:16" ht="12.75" customHeight="1" x14ac:dyDescent="0.2">
      <c r="A2" s="461" t="s">
        <v>0</v>
      </c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3"/>
    </row>
    <row r="3" spans="1:16" ht="12.75" customHeight="1" x14ac:dyDescent="0.2">
      <c r="A3" s="464"/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  <c r="P3" s="466"/>
    </row>
    <row r="4" spans="1:16" ht="12.75" customHeight="1" x14ac:dyDescent="0.2">
      <c r="A4" s="467" t="s">
        <v>33</v>
      </c>
      <c r="B4" s="468"/>
      <c r="C4" s="468"/>
      <c r="D4" s="468"/>
      <c r="E4" s="468"/>
      <c r="F4" s="468"/>
      <c r="G4" s="468"/>
      <c r="H4" s="468"/>
      <c r="I4" s="468"/>
      <c r="J4" s="469"/>
      <c r="K4" s="470"/>
      <c r="L4" s="470"/>
      <c r="M4" s="470"/>
      <c r="N4" s="470"/>
      <c r="O4" s="470"/>
      <c r="P4" s="471"/>
    </row>
    <row r="5" spans="1:16" ht="12.75" customHeight="1" x14ac:dyDescent="0.2">
      <c r="A5" s="472"/>
      <c r="B5" s="473"/>
      <c r="C5" s="473"/>
      <c r="D5" s="474"/>
      <c r="E5" s="473"/>
      <c r="F5" s="473"/>
      <c r="G5" s="473"/>
      <c r="H5" s="473"/>
      <c r="I5" s="474"/>
      <c r="J5" s="473"/>
      <c r="K5" s="473"/>
      <c r="L5" s="473"/>
      <c r="M5" s="473"/>
      <c r="N5" s="473"/>
      <c r="O5" s="473"/>
      <c r="P5" s="475"/>
    </row>
    <row r="6" spans="1:16" ht="12.75" customHeight="1" x14ac:dyDescent="0.2">
      <c r="A6" s="476" t="s">
        <v>1</v>
      </c>
      <c r="B6" s="477"/>
      <c r="C6" s="477"/>
      <c r="D6" s="478"/>
      <c r="E6" s="477"/>
      <c r="F6" s="477"/>
      <c r="G6" s="477"/>
      <c r="H6" s="477"/>
      <c r="I6" s="478"/>
      <c r="J6" s="477"/>
      <c r="K6" s="477"/>
      <c r="L6" s="477"/>
      <c r="M6" s="477"/>
      <c r="N6" s="477"/>
      <c r="O6" s="477"/>
      <c r="P6" s="479"/>
    </row>
    <row r="7" spans="1:16" ht="12.75" customHeight="1" x14ac:dyDescent="0.2">
      <c r="A7" s="480" t="s">
        <v>2</v>
      </c>
      <c r="B7" s="481"/>
      <c r="C7" s="481"/>
      <c r="D7" s="482"/>
      <c r="E7" s="481"/>
      <c r="F7" s="481"/>
      <c r="G7" s="481"/>
      <c r="H7" s="481"/>
      <c r="I7" s="482"/>
      <c r="J7" s="481"/>
      <c r="K7" s="481"/>
      <c r="L7" s="481"/>
      <c r="M7" s="481"/>
      <c r="N7" s="481"/>
      <c r="O7" s="481"/>
      <c r="P7" s="483"/>
    </row>
    <row r="8" spans="1:16" ht="12.75" customHeight="1" x14ac:dyDescent="0.2">
      <c r="A8" s="484" t="s">
        <v>3</v>
      </c>
      <c r="B8" s="485"/>
      <c r="C8" s="485"/>
      <c r="D8" s="486"/>
      <c r="E8" s="485"/>
      <c r="F8" s="485"/>
      <c r="G8" s="485"/>
      <c r="H8" s="485"/>
      <c r="I8" s="486"/>
      <c r="J8" s="485"/>
      <c r="K8" s="485"/>
      <c r="L8" s="485"/>
      <c r="M8" s="485"/>
      <c r="N8" s="485"/>
      <c r="O8" s="485"/>
      <c r="P8" s="487"/>
    </row>
    <row r="9" spans="1:16" ht="12.75" customHeight="1" x14ac:dyDescent="0.2">
      <c r="A9" s="488" t="s">
        <v>4</v>
      </c>
      <c r="B9" s="489"/>
      <c r="C9" s="489"/>
      <c r="D9" s="490"/>
      <c r="E9" s="489"/>
      <c r="F9" s="489"/>
      <c r="G9" s="489"/>
      <c r="H9" s="489"/>
      <c r="I9" s="490"/>
      <c r="J9" s="489"/>
      <c r="K9" s="489"/>
      <c r="L9" s="489"/>
      <c r="M9" s="489"/>
      <c r="N9" s="489"/>
      <c r="O9" s="489"/>
      <c r="P9" s="491"/>
    </row>
    <row r="10" spans="1:16" ht="12.75" customHeight="1" x14ac:dyDescent="0.2">
      <c r="A10" s="492" t="s">
        <v>5</v>
      </c>
      <c r="B10" s="493"/>
      <c r="C10" s="493"/>
      <c r="D10" s="494"/>
      <c r="E10" s="493"/>
      <c r="F10" s="493"/>
      <c r="G10" s="493"/>
      <c r="H10" s="493"/>
      <c r="I10" s="494"/>
      <c r="J10" s="493"/>
      <c r="K10" s="493"/>
      <c r="L10" s="493"/>
      <c r="M10" s="493"/>
      <c r="N10" s="493"/>
      <c r="O10" s="493"/>
      <c r="P10" s="495"/>
    </row>
    <row r="11" spans="1:16" ht="12.75" customHeight="1" x14ac:dyDescent="0.2">
      <c r="A11" s="496"/>
      <c r="B11" s="497"/>
      <c r="C11" s="497"/>
      <c r="D11" s="498"/>
      <c r="E11" s="497"/>
      <c r="F11" s="497"/>
      <c r="G11" s="499"/>
      <c r="H11" s="497"/>
      <c r="I11" s="498"/>
      <c r="J11" s="497"/>
      <c r="K11" s="497"/>
      <c r="L11" s="497"/>
      <c r="M11" s="497"/>
      <c r="N11" s="497"/>
      <c r="O11" s="497"/>
      <c r="P11" s="500"/>
    </row>
    <row r="12" spans="1:16" ht="12.75" customHeight="1" x14ac:dyDescent="0.2">
      <c r="A12" s="501" t="s">
        <v>34</v>
      </c>
      <c r="B12" s="502"/>
      <c r="C12" s="502"/>
      <c r="D12" s="503"/>
      <c r="E12" s="502" t="s">
        <v>6</v>
      </c>
      <c r="F12" s="502"/>
      <c r="G12" s="502"/>
      <c r="H12" s="502"/>
      <c r="I12" s="503"/>
      <c r="J12" s="502"/>
      <c r="K12" s="502"/>
      <c r="L12" s="502"/>
      <c r="M12" s="502"/>
      <c r="N12" s="504" t="s">
        <v>35</v>
      </c>
      <c r="O12" s="502"/>
      <c r="P12" s="505"/>
    </row>
    <row r="13" spans="1:16" ht="12.75" customHeight="1" x14ac:dyDescent="0.2">
      <c r="A13" s="506"/>
      <c r="B13" s="507"/>
      <c r="C13" s="507"/>
      <c r="D13" s="508"/>
      <c r="E13" s="507"/>
      <c r="F13" s="507"/>
      <c r="G13" s="507"/>
      <c r="H13" s="507"/>
      <c r="I13" s="508"/>
      <c r="J13" s="507"/>
      <c r="K13" s="507"/>
      <c r="L13" s="507"/>
      <c r="M13" s="507"/>
      <c r="N13" s="507"/>
      <c r="O13" s="507"/>
      <c r="P13" s="509"/>
    </row>
    <row r="14" spans="1:16" ht="12.75" customHeight="1" x14ac:dyDescent="0.2">
      <c r="A14" s="510" t="s">
        <v>7</v>
      </c>
      <c r="B14" s="511"/>
      <c r="C14" s="511"/>
      <c r="D14" s="512"/>
      <c r="E14" s="511"/>
      <c r="F14" s="511"/>
      <c r="G14" s="511"/>
      <c r="H14" s="511"/>
      <c r="I14" s="512"/>
      <c r="J14" s="511"/>
      <c r="K14" s="511"/>
      <c r="L14" s="511"/>
      <c r="M14" s="511"/>
      <c r="N14" s="513"/>
      <c r="O14" s="514"/>
      <c r="P14" s="515"/>
    </row>
    <row r="15" spans="1:16" ht="12.75" customHeight="1" x14ac:dyDescent="0.2">
      <c r="A15" s="516"/>
      <c r="B15" s="517"/>
      <c r="C15" s="517"/>
      <c r="D15" s="518"/>
      <c r="E15" s="517"/>
      <c r="F15" s="517"/>
      <c r="G15" s="517"/>
      <c r="H15" s="517"/>
      <c r="I15" s="518"/>
      <c r="J15" s="517"/>
      <c r="K15" s="517"/>
      <c r="L15" s="517"/>
      <c r="M15" s="517"/>
      <c r="N15" s="519" t="s">
        <v>8</v>
      </c>
      <c r="O15" s="520" t="s">
        <v>9</v>
      </c>
      <c r="P15" s="521"/>
    </row>
    <row r="16" spans="1:16" ht="12.75" customHeight="1" x14ac:dyDescent="0.2">
      <c r="A16" s="522" t="s">
        <v>10</v>
      </c>
      <c r="B16" s="523"/>
      <c r="C16" s="523"/>
      <c r="D16" s="524"/>
      <c r="E16" s="523"/>
      <c r="F16" s="523"/>
      <c r="G16" s="523"/>
      <c r="H16" s="523"/>
      <c r="I16" s="524"/>
      <c r="J16" s="523"/>
      <c r="K16" s="523"/>
      <c r="L16" s="523"/>
      <c r="M16" s="523"/>
      <c r="N16" s="525"/>
      <c r="O16" s="526"/>
      <c r="P16" s="526"/>
    </row>
    <row r="17" spans="1:47" ht="12.75" customHeight="1" x14ac:dyDescent="0.2">
      <c r="A17" s="527" t="s">
        <v>11</v>
      </c>
      <c r="B17" s="528"/>
      <c r="C17" s="528"/>
      <c r="D17" s="529"/>
      <c r="E17" s="528"/>
      <c r="F17" s="528"/>
      <c r="G17" s="528"/>
      <c r="H17" s="528"/>
      <c r="I17" s="529"/>
      <c r="J17" s="528"/>
      <c r="K17" s="528"/>
      <c r="L17" s="528"/>
      <c r="M17" s="528"/>
      <c r="N17" s="530" t="s">
        <v>12</v>
      </c>
      <c r="O17" s="531" t="s">
        <v>30</v>
      </c>
      <c r="P17" s="532"/>
    </row>
    <row r="18" spans="1:47" ht="12.75" customHeight="1" x14ac:dyDescent="0.2">
      <c r="A18" s="533"/>
      <c r="B18" s="534"/>
      <c r="C18" s="534"/>
      <c r="D18" s="535"/>
      <c r="E18" s="534"/>
      <c r="F18" s="534"/>
      <c r="G18" s="534"/>
      <c r="H18" s="534"/>
      <c r="I18" s="535"/>
      <c r="J18" s="534"/>
      <c r="K18" s="534"/>
      <c r="L18" s="534"/>
      <c r="M18" s="534"/>
      <c r="N18" s="536"/>
      <c r="O18" s="537"/>
      <c r="P18" s="538" t="s">
        <v>6</v>
      </c>
    </row>
    <row r="19" spans="1:47" ht="12.75" customHeight="1" x14ac:dyDescent="0.2">
      <c r="A19" s="539"/>
      <c r="B19" s="540"/>
      <c r="C19" s="540"/>
      <c r="D19" s="541"/>
      <c r="E19" s="540"/>
      <c r="F19" s="540"/>
      <c r="G19" s="540"/>
      <c r="H19" s="540"/>
      <c r="I19" s="541"/>
      <c r="J19" s="540"/>
      <c r="K19" s="542"/>
      <c r="L19" s="540" t="s">
        <v>14</v>
      </c>
      <c r="M19" s="540"/>
      <c r="N19" s="543"/>
      <c r="O19" s="544"/>
      <c r="P19" s="545"/>
      <c r="AU19" s="546"/>
    </row>
    <row r="20" spans="1:47" ht="12.75" customHeight="1" x14ac:dyDescent="0.2">
      <c r="A20" s="547"/>
      <c r="B20" s="548"/>
      <c r="C20" s="548"/>
      <c r="D20" s="549"/>
      <c r="E20" s="548"/>
      <c r="F20" s="548"/>
      <c r="G20" s="548"/>
      <c r="H20" s="548"/>
      <c r="I20" s="549"/>
      <c r="J20" s="548"/>
      <c r="K20" s="548"/>
      <c r="L20" s="548"/>
      <c r="M20" s="548"/>
      <c r="N20" s="550"/>
      <c r="O20" s="551"/>
      <c r="P20" s="552"/>
    </row>
    <row r="21" spans="1:47" ht="12.75" customHeight="1" x14ac:dyDescent="0.2">
      <c r="A21" s="553"/>
      <c r="B21" s="554"/>
      <c r="C21" s="555"/>
      <c r="D21" s="555"/>
      <c r="E21" s="554"/>
      <c r="F21" s="554"/>
      <c r="G21" s="554"/>
      <c r="H21" s="554" t="s">
        <v>6</v>
      </c>
      <c r="I21" s="556"/>
      <c r="J21" s="554"/>
      <c r="K21" s="554"/>
      <c r="L21" s="554"/>
      <c r="M21" s="554"/>
      <c r="N21" s="557"/>
      <c r="O21" s="558"/>
      <c r="P21" s="559"/>
    </row>
    <row r="22" spans="1:47" ht="12.75" customHeight="1" x14ac:dyDescent="0.2">
      <c r="A22" s="560"/>
      <c r="B22" s="561"/>
      <c r="C22" s="561"/>
      <c r="D22" s="562"/>
      <c r="E22" s="561"/>
      <c r="F22" s="561"/>
      <c r="G22" s="561"/>
      <c r="H22" s="561"/>
      <c r="I22" s="562"/>
      <c r="J22" s="561"/>
      <c r="K22" s="561"/>
      <c r="L22" s="561"/>
      <c r="M22" s="561"/>
      <c r="N22" s="561"/>
      <c r="O22" s="561"/>
      <c r="P22" s="563"/>
    </row>
    <row r="23" spans="1:47" ht="12.75" customHeight="1" x14ac:dyDescent="0.2">
      <c r="A23" s="564" t="s">
        <v>15</v>
      </c>
      <c r="B23" s="565"/>
      <c r="C23" s="565"/>
      <c r="D23" s="566"/>
      <c r="E23" s="567" t="s">
        <v>16</v>
      </c>
      <c r="F23" s="567"/>
      <c r="G23" s="567"/>
      <c r="H23" s="567"/>
      <c r="I23" s="567"/>
      <c r="J23" s="567"/>
      <c r="K23" s="567"/>
      <c r="L23" s="567"/>
      <c r="M23" s="565"/>
      <c r="N23" s="565"/>
      <c r="O23" s="565"/>
      <c r="P23" s="568"/>
    </row>
    <row r="24" spans="1:47" x14ac:dyDescent="0.25">
      <c r="A24" s="569"/>
      <c r="B24" s="570"/>
      <c r="C24" s="570"/>
      <c r="D24" s="571"/>
      <c r="E24" s="572" t="s">
        <v>17</v>
      </c>
      <c r="F24" s="572"/>
      <c r="G24" s="572"/>
      <c r="H24" s="572"/>
      <c r="I24" s="572"/>
      <c r="J24" s="572"/>
      <c r="K24" s="572"/>
      <c r="L24" s="572"/>
      <c r="M24" s="570"/>
      <c r="N24" s="570"/>
      <c r="O24" s="570"/>
      <c r="P24" s="573"/>
    </row>
    <row r="25" spans="1:47" ht="12.75" customHeight="1" x14ac:dyDescent="0.2">
      <c r="A25" s="574"/>
      <c r="B25" s="575" t="s">
        <v>18</v>
      </c>
      <c r="C25" s="576"/>
      <c r="D25" s="576"/>
      <c r="E25" s="576"/>
      <c r="F25" s="576"/>
      <c r="G25" s="576"/>
      <c r="H25" s="576"/>
      <c r="I25" s="576"/>
      <c r="J25" s="576"/>
      <c r="K25" s="576"/>
      <c r="L25" s="576"/>
      <c r="M25" s="576"/>
      <c r="N25" s="576"/>
      <c r="O25" s="577"/>
      <c r="P25" s="578"/>
    </row>
    <row r="26" spans="1:47" ht="12.75" customHeight="1" x14ac:dyDescent="0.2">
      <c r="A26" s="579" t="s">
        <v>19</v>
      </c>
      <c r="B26" s="580" t="s">
        <v>20</v>
      </c>
      <c r="C26" s="580"/>
      <c r="D26" s="579" t="s">
        <v>21</v>
      </c>
      <c r="E26" s="579" t="s">
        <v>22</v>
      </c>
      <c r="F26" s="579" t="s">
        <v>19</v>
      </c>
      <c r="G26" s="580" t="s">
        <v>20</v>
      </c>
      <c r="H26" s="580"/>
      <c r="I26" s="579" t="s">
        <v>21</v>
      </c>
      <c r="J26" s="579" t="s">
        <v>22</v>
      </c>
      <c r="K26" s="579" t="s">
        <v>19</v>
      </c>
      <c r="L26" s="580" t="s">
        <v>20</v>
      </c>
      <c r="M26" s="580"/>
      <c r="N26" s="581" t="s">
        <v>21</v>
      </c>
      <c r="O26" s="579" t="s">
        <v>22</v>
      </c>
      <c r="P26" s="582"/>
    </row>
    <row r="27" spans="1:47" ht="12.75" customHeight="1" x14ac:dyDescent="0.2">
      <c r="A27" s="583"/>
      <c r="B27" s="584" t="s">
        <v>23</v>
      </c>
      <c r="C27" s="584" t="s">
        <v>1</v>
      </c>
      <c r="D27" s="583"/>
      <c r="E27" s="583"/>
      <c r="F27" s="583"/>
      <c r="G27" s="584" t="s">
        <v>23</v>
      </c>
      <c r="H27" s="584" t="s">
        <v>1</v>
      </c>
      <c r="I27" s="583"/>
      <c r="J27" s="583"/>
      <c r="K27" s="583"/>
      <c r="L27" s="584" t="s">
        <v>23</v>
      </c>
      <c r="M27" s="584" t="s">
        <v>1</v>
      </c>
      <c r="N27" s="585"/>
      <c r="O27" s="583"/>
      <c r="P27" s="586"/>
    </row>
    <row r="28" spans="1:47" ht="12.75" customHeight="1" x14ac:dyDescent="0.2">
      <c r="A28" s="587">
        <v>1</v>
      </c>
      <c r="B28" s="588">
        <v>0</v>
      </c>
      <c r="C28" s="589">
        <v>0.15</v>
      </c>
      <c r="D28" s="590">
        <v>0</v>
      </c>
      <c r="E28" s="591">
        <f t="shared" ref="E28:E59" si="0">D28*(100-2.42)/100</f>
        <v>0</v>
      </c>
      <c r="F28" s="592">
        <v>33</v>
      </c>
      <c r="G28" s="593">
        <v>8</v>
      </c>
      <c r="H28" s="593">
        <v>8.15</v>
      </c>
      <c r="I28" s="590">
        <v>0</v>
      </c>
      <c r="J28" s="591">
        <f t="shared" ref="J28:J59" si="1">I28*(100-2.42)/100</f>
        <v>0</v>
      </c>
      <c r="K28" s="592">
        <v>65</v>
      </c>
      <c r="L28" s="593">
        <v>16</v>
      </c>
      <c r="M28" s="593">
        <v>16.149999999999999</v>
      </c>
      <c r="N28" s="590">
        <v>0</v>
      </c>
      <c r="O28" s="591">
        <f t="shared" ref="O28:O59" si="2">N28*(100-2.42)/100</f>
        <v>0</v>
      </c>
      <c r="P28" s="594"/>
    </row>
    <row r="29" spans="1:47" ht="12.75" customHeight="1" x14ac:dyDescent="0.2">
      <c r="A29" s="595">
        <v>2</v>
      </c>
      <c r="B29" s="595">
        <v>0.15</v>
      </c>
      <c r="C29" s="596">
        <v>0.3</v>
      </c>
      <c r="D29" s="597">
        <v>0</v>
      </c>
      <c r="E29" s="598">
        <f t="shared" si="0"/>
        <v>0</v>
      </c>
      <c r="F29" s="599">
        <v>34</v>
      </c>
      <c r="G29" s="600">
        <v>8.15</v>
      </c>
      <c r="H29" s="600">
        <v>8.3000000000000007</v>
      </c>
      <c r="I29" s="597">
        <v>0</v>
      </c>
      <c r="J29" s="598">
        <f t="shared" si="1"/>
        <v>0</v>
      </c>
      <c r="K29" s="599">
        <v>66</v>
      </c>
      <c r="L29" s="600">
        <v>16.149999999999999</v>
      </c>
      <c r="M29" s="600">
        <v>16.3</v>
      </c>
      <c r="N29" s="597">
        <v>0</v>
      </c>
      <c r="O29" s="598">
        <f t="shared" si="2"/>
        <v>0</v>
      </c>
      <c r="P29" s="601"/>
    </row>
    <row r="30" spans="1:47" ht="12.75" customHeight="1" x14ac:dyDescent="0.2">
      <c r="A30" s="602">
        <v>3</v>
      </c>
      <c r="B30" s="603">
        <v>0.3</v>
      </c>
      <c r="C30" s="604">
        <v>0.45</v>
      </c>
      <c r="D30" s="605">
        <v>0</v>
      </c>
      <c r="E30" s="606">
        <f t="shared" si="0"/>
        <v>0</v>
      </c>
      <c r="F30" s="607">
        <v>35</v>
      </c>
      <c r="G30" s="608">
        <v>8.3000000000000007</v>
      </c>
      <c r="H30" s="608">
        <v>8.4499999999999993</v>
      </c>
      <c r="I30" s="605">
        <v>0</v>
      </c>
      <c r="J30" s="606">
        <f t="shared" si="1"/>
        <v>0</v>
      </c>
      <c r="K30" s="607">
        <v>67</v>
      </c>
      <c r="L30" s="608">
        <v>16.3</v>
      </c>
      <c r="M30" s="608">
        <v>16.45</v>
      </c>
      <c r="N30" s="605">
        <v>0</v>
      </c>
      <c r="O30" s="606">
        <f t="shared" si="2"/>
        <v>0</v>
      </c>
      <c r="P30" s="609"/>
      <c r="V30" s="610"/>
    </row>
    <row r="31" spans="1:47" ht="12.75" customHeight="1" x14ac:dyDescent="0.2">
      <c r="A31" s="611">
        <v>4</v>
      </c>
      <c r="B31" s="611">
        <v>0.45</v>
      </c>
      <c r="C31" s="612">
        <v>1</v>
      </c>
      <c r="D31" s="613">
        <v>0</v>
      </c>
      <c r="E31" s="614">
        <f t="shared" si="0"/>
        <v>0</v>
      </c>
      <c r="F31" s="615">
        <v>36</v>
      </c>
      <c r="G31" s="612">
        <v>8.4499999999999993</v>
      </c>
      <c r="H31" s="612">
        <v>9</v>
      </c>
      <c r="I31" s="613">
        <v>0</v>
      </c>
      <c r="J31" s="614">
        <f t="shared" si="1"/>
        <v>0</v>
      </c>
      <c r="K31" s="615">
        <v>68</v>
      </c>
      <c r="L31" s="612">
        <v>16.45</v>
      </c>
      <c r="M31" s="612">
        <v>17</v>
      </c>
      <c r="N31" s="613">
        <v>0</v>
      </c>
      <c r="O31" s="614">
        <f t="shared" si="2"/>
        <v>0</v>
      </c>
      <c r="P31" s="616"/>
    </row>
    <row r="32" spans="1:47" ht="12.75" customHeight="1" x14ac:dyDescent="0.2">
      <c r="A32" s="617">
        <v>5</v>
      </c>
      <c r="B32" s="618">
        <v>1</v>
      </c>
      <c r="C32" s="619">
        <v>1.1499999999999999</v>
      </c>
      <c r="D32" s="620">
        <v>0</v>
      </c>
      <c r="E32" s="621">
        <f t="shared" si="0"/>
        <v>0</v>
      </c>
      <c r="F32" s="622">
        <v>37</v>
      </c>
      <c r="G32" s="618">
        <v>9</v>
      </c>
      <c r="H32" s="618">
        <v>9.15</v>
      </c>
      <c r="I32" s="620">
        <v>0</v>
      </c>
      <c r="J32" s="621">
        <f t="shared" si="1"/>
        <v>0</v>
      </c>
      <c r="K32" s="622">
        <v>69</v>
      </c>
      <c r="L32" s="618">
        <v>17</v>
      </c>
      <c r="M32" s="618">
        <v>17.149999999999999</v>
      </c>
      <c r="N32" s="620">
        <v>0</v>
      </c>
      <c r="O32" s="621">
        <f t="shared" si="2"/>
        <v>0</v>
      </c>
      <c r="P32" s="623"/>
      <c r="AQ32" s="620"/>
    </row>
    <row r="33" spans="1:16" ht="12.75" customHeight="1" x14ac:dyDescent="0.2">
      <c r="A33" s="624">
        <v>6</v>
      </c>
      <c r="B33" s="625">
        <v>1.1499999999999999</v>
      </c>
      <c r="C33" s="626">
        <v>1.3</v>
      </c>
      <c r="D33" s="627">
        <v>0</v>
      </c>
      <c r="E33" s="628">
        <f t="shared" si="0"/>
        <v>0</v>
      </c>
      <c r="F33" s="629">
        <v>38</v>
      </c>
      <c r="G33" s="626">
        <v>9.15</v>
      </c>
      <c r="H33" s="626">
        <v>9.3000000000000007</v>
      </c>
      <c r="I33" s="627">
        <v>0</v>
      </c>
      <c r="J33" s="628">
        <f t="shared" si="1"/>
        <v>0</v>
      </c>
      <c r="K33" s="629">
        <v>70</v>
      </c>
      <c r="L33" s="626">
        <v>17.149999999999999</v>
      </c>
      <c r="M33" s="626">
        <v>17.3</v>
      </c>
      <c r="N33" s="627">
        <v>0</v>
      </c>
      <c r="O33" s="628">
        <f t="shared" si="2"/>
        <v>0</v>
      </c>
      <c r="P33" s="630"/>
    </row>
    <row r="34" spans="1:16" x14ac:dyDescent="0.2">
      <c r="A34" s="631">
        <v>7</v>
      </c>
      <c r="B34" s="632">
        <v>1.3</v>
      </c>
      <c r="C34" s="633">
        <v>1.45</v>
      </c>
      <c r="D34" s="634">
        <v>0</v>
      </c>
      <c r="E34" s="635">
        <f t="shared" si="0"/>
        <v>0</v>
      </c>
      <c r="F34" s="636">
        <v>39</v>
      </c>
      <c r="G34" s="637">
        <v>9.3000000000000007</v>
      </c>
      <c r="H34" s="637">
        <v>9.4499999999999993</v>
      </c>
      <c r="I34" s="634">
        <v>0</v>
      </c>
      <c r="J34" s="635">
        <f t="shared" si="1"/>
        <v>0</v>
      </c>
      <c r="K34" s="636">
        <v>71</v>
      </c>
      <c r="L34" s="637">
        <v>17.3</v>
      </c>
      <c r="M34" s="637">
        <v>17.45</v>
      </c>
      <c r="N34" s="634">
        <v>0</v>
      </c>
      <c r="O34" s="635">
        <f t="shared" si="2"/>
        <v>0</v>
      </c>
      <c r="P34" s="638"/>
    </row>
    <row r="35" spans="1:16" x14ac:dyDescent="0.2">
      <c r="A35" s="639">
        <v>8</v>
      </c>
      <c r="B35" s="639">
        <v>1.45</v>
      </c>
      <c r="C35" s="640">
        <v>2</v>
      </c>
      <c r="D35" s="641">
        <v>0</v>
      </c>
      <c r="E35" s="642">
        <f t="shared" si="0"/>
        <v>0</v>
      </c>
      <c r="F35" s="643">
        <v>40</v>
      </c>
      <c r="G35" s="640">
        <v>9.4499999999999993</v>
      </c>
      <c r="H35" s="640">
        <v>10</v>
      </c>
      <c r="I35" s="641">
        <v>0</v>
      </c>
      <c r="J35" s="642">
        <f t="shared" si="1"/>
        <v>0</v>
      </c>
      <c r="K35" s="643">
        <v>72</v>
      </c>
      <c r="L35" s="644">
        <v>17.45</v>
      </c>
      <c r="M35" s="640">
        <v>18</v>
      </c>
      <c r="N35" s="641">
        <v>0</v>
      </c>
      <c r="O35" s="642">
        <f t="shared" si="2"/>
        <v>0</v>
      </c>
      <c r="P35" s="645"/>
    </row>
    <row r="36" spans="1:16" x14ac:dyDescent="0.2">
      <c r="A36" s="646">
        <v>9</v>
      </c>
      <c r="B36" s="647">
        <v>2</v>
      </c>
      <c r="C36" s="648">
        <v>2.15</v>
      </c>
      <c r="D36" s="649">
        <v>0</v>
      </c>
      <c r="E36" s="650">
        <f t="shared" si="0"/>
        <v>0</v>
      </c>
      <c r="F36" s="651">
        <v>41</v>
      </c>
      <c r="G36" s="652">
        <v>10</v>
      </c>
      <c r="H36" s="653">
        <v>10.15</v>
      </c>
      <c r="I36" s="649">
        <v>0</v>
      </c>
      <c r="J36" s="650">
        <f t="shared" si="1"/>
        <v>0</v>
      </c>
      <c r="K36" s="651">
        <v>73</v>
      </c>
      <c r="L36" s="653">
        <v>18</v>
      </c>
      <c r="M36" s="652">
        <v>18.149999999999999</v>
      </c>
      <c r="N36" s="649">
        <v>0</v>
      </c>
      <c r="O36" s="650">
        <f t="shared" si="2"/>
        <v>0</v>
      </c>
      <c r="P36" s="654"/>
    </row>
    <row r="37" spans="1:16" x14ac:dyDescent="0.2">
      <c r="A37" s="655">
        <v>10</v>
      </c>
      <c r="B37" s="655">
        <v>2.15</v>
      </c>
      <c r="C37" s="656">
        <v>2.2999999999999998</v>
      </c>
      <c r="D37" s="657">
        <v>0</v>
      </c>
      <c r="E37" s="658">
        <f t="shared" si="0"/>
        <v>0</v>
      </c>
      <c r="F37" s="659">
        <v>42</v>
      </c>
      <c r="G37" s="656">
        <v>10.15</v>
      </c>
      <c r="H37" s="660">
        <v>10.3</v>
      </c>
      <c r="I37" s="657">
        <v>0</v>
      </c>
      <c r="J37" s="658">
        <f t="shared" si="1"/>
        <v>0</v>
      </c>
      <c r="K37" s="659">
        <v>74</v>
      </c>
      <c r="L37" s="660">
        <v>18.149999999999999</v>
      </c>
      <c r="M37" s="656">
        <v>18.3</v>
      </c>
      <c r="N37" s="657">
        <v>0</v>
      </c>
      <c r="O37" s="658">
        <f t="shared" si="2"/>
        <v>0</v>
      </c>
      <c r="P37" s="661"/>
    </row>
    <row r="38" spans="1:16" x14ac:dyDescent="0.2">
      <c r="A38" s="662">
        <v>11</v>
      </c>
      <c r="B38" s="663">
        <v>2.2999999999999998</v>
      </c>
      <c r="C38" s="664">
        <v>2.4500000000000002</v>
      </c>
      <c r="D38" s="665">
        <v>0</v>
      </c>
      <c r="E38" s="666">
        <f t="shared" si="0"/>
        <v>0</v>
      </c>
      <c r="F38" s="667">
        <v>43</v>
      </c>
      <c r="G38" s="668">
        <v>10.3</v>
      </c>
      <c r="H38" s="669">
        <v>10.45</v>
      </c>
      <c r="I38" s="665">
        <v>0</v>
      </c>
      <c r="J38" s="666">
        <f t="shared" si="1"/>
        <v>0</v>
      </c>
      <c r="K38" s="667">
        <v>75</v>
      </c>
      <c r="L38" s="669">
        <v>18.3</v>
      </c>
      <c r="M38" s="668">
        <v>18.45</v>
      </c>
      <c r="N38" s="665">
        <v>0</v>
      </c>
      <c r="O38" s="666">
        <f t="shared" si="2"/>
        <v>0</v>
      </c>
      <c r="P38" s="670"/>
    </row>
    <row r="39" spans="1:16" x14ac:dyDescent="0.2">
      <c r="A39" s="671">
        <v>12</v>
      </c>
      <c r="B39" s="671">
        <v>2.4500000000000002</v>
      </c>
      <c r="C39" s="672">
        <v>3</v>
      </c>
      <c r="D39" s="673">
        <v>0</v>
      </c>
      <c r="E39" s="674">
        <f t="shared" si="0"/>
        <v>0</v>
      </c>
      <c r="F39" s="675">
        <v>44</v>
      </c>
      <c r="G39" s="672">
        <v>10.45</v>
      </c>
      <c r="H39" s="676">
        <v>11</v>
      </c>
      <c r="I39" s="673">
        <v>0</v>
      </c>
      <c r="J39" s="674">
        <f t="shared" si="1"/>
        <v>0</v>
      </c>
      <c r="K39" s="675">
        <v>76</v>
      </c>
      <c r="L39" s="676">
        <v>18.45</v>
      </c>
      <c r="M39" s="672">
        <v>19</v>
      </c>
      <c r="N39" s="673">
        <v>0</v>
      </c>
      <c r="O39" s="674">
        <f t="shared" si="2"/>
        <v>0</v>
      </c>
      <c r="P39" s="677"/>
    </row>
    <row r="40" spans="1:16" x14ac:dyDescent="0.2">
      <c r="A40" s="678">
        <v>13</v>
      </c>
      <c r="B40" s="679">
        <v>3</v>
      </c>
      <c r="C40" s="680">
        <v>3.15</v>
      </c>
      <c r="D40" s="681">
        <v>0</v>
      </c>
      <c r="E40" s="682">
        <f t="shared" si="0"/>
        <v>0</v>
      </c>
      <c r="F40" s="683">
        <v>45</v>
      </c>
      <c r="G40" s="684">
        <v>11</v>
      </c>
      <c r="H40" s="685">
        <v>11.15</v>
      </c>
      <c r="I40" s="681">
        <v>0</v>
      </c>
      <c r="J40" s="682">
        <f t="shared" si="1"/>
        <v>0</v>
      </c>
      <c r="K40" s="683">
        <v>77</v>
      </c>
      <c r="L40" s="685">
        <v>19</v>
      </c>
      <c r="M40" s="684">
        <v>19.149999999999999</v>
      </c>
      <c r="N40" s="681">
        <v>0</v>
      </c>
      <c r="O40" s="682">
        <f t="shared" si="2"/>
        <v>0</v>
      </c>
      <c r="P40" s="686"/>
    </row>
    <row r="41" spans="1:16" x14ac:dyDescent="0.2">
      <c r="A41" s="687">
        <v>14</v>
      </c>
      <c r="B41" s="687">
        <v>3.15</v>
      </c>
      <c r="C41" s="688">
        <v>3.3</v>
      </c>
      <c r="D41" s="689">
        <v>0</v>
      </c>
      <c r="E41" s="690">
        <f t="shared" si="0"/>
        <v>0</v>
      </c>
      <c r="F41" s="691">
        <v>46</v>
      </c>
      <c r="G41" s="692">
        <v>11.15</v>
      </c>
      <c r="H41" s="688">
        <v>11.3</v>
      </c>
      <c r="I41" s="689">
        <v>0</v>
      </c>
      <c r="J41" s="690">
        <f t="shared" si="1"/>
        <v>0</v>
      </c>
      <c r="K41" s="691">
        <v>78</v>
      </c>
      <c r="L41" s="688">
        <v>19.149999999999999</v>
      </c>
      <c r="M41" s="692">
        <v>19.3</v>
      </c>
      <c r="N41" s="689">
        <v>0</v>
      </c>
      <c r="O41" s="690">
        <f t="shared" si="2"/>
        <v>0</v>
      </c>
      <c r="P41" s="693"/>
    </row>
    <row r="42" spans="1:16" x14ac:dyDescent="0.2">
      <c r="A42" s="694">
        <v>15</v>
      </c>
      <c r="B42" s="695">
        <v>3.3</v>
      </c>
      <c r="C42" s="696">
        <v>3.45</v>
      </c>
      <c r="D42" s="697">
        <v>0</v>
      </c>
      <c r="E42" s="698">
        <f t="shared" si="0"/>
        <v>0</v>
      </c>
      <c r="F42" s="699">
        <v>47</v>
      </c>
      <c r="G42" s="700">
        <v>11.3</v>
      </c>
      <c r="H42" s="701">
        <v>11.45</v>
      </c>
      <c r="I42" s="697">
        <v>0</v>
      </c>
      <c r="J42" s="698">
        <f t="shared" si="1"/>
        <v>0</v>
      </c>
      <c r="K42" s="699">
        <v>79</v>
      </c>
      <c r="L42" s="701">
        <v>19.3</v>
      </c>
      <c r="M42" s="700">
        <v>19.45</v>
      </c>
      <c r="N42" s="697">
        <v>0</v>
      </c>
      <c r="O42" s="698">
        <f t="shared" si="2"/>
        <v>0</v>
      </c>
      <c r="P42" s="702"/>
    </row>
    <row r="43" spans="1:16" x14ac:dyDescent="0.2">
      <c r="A43" s="703">
        <v>16</v>
      </c>
      <c r="B43" s="703">
        <v>3.45</v>
      </c>
      <c r="C43" s="704">
        <v>4</v>
      </c>
      <c r="D43" s="705">
        <v>0</v>
      </c>
      <c r="E43" s="706">
        <f t="shared" si="0"/>
        <v>0</v>
      </c>
      <c r="F43" s="707">
        <v>48</v>
      </c>
      <c r="G43" s="708">
        <v>11.45</v>
      </c>
      <c r="H43" s="704">
        <v>12</v>
      </c>
      <c r="I43" s="705">
        <v>0</v>
      </c>
      <c r="J43" s="706">
        <f t="shared" si="1"/>
        <v>0</v>
      </c>
      <c r="K43" s="707">
        <v>80</v>
      </c>
      <c r="L43" s="704">
        <v>19.45</v>
      </c>
      <c r="M43" s="704">
        <v>20</v>
      </c>
      <c r="N43" s="705">
        <v>0</v>
      </c>
      <c r="O43" s="706">
        <f t="shared" si="2"/>
        <v>0</v>
      </c>
      <c r="P43" s="709"/>
    </row>
    <row r="44" spans="1:16" x14ac:dyDescent="0.2">
      <c r="A44" s="710">
        <v>17</v>
      </c>
      <c r="B44" s="711">
        <v>4</v>
      </c>
      <c r="C44" s="712">
        <v>4.1500000000000004</v>
      </c>
      <c r="D44" s="713">
        <v>0</v>
      </c>
      <c r="E44" s="714">
        <f t="shared" si="0"/>
        <v>0</v>
      </c>
      <c r="F44" s="715">
        <v>49</v>
      </c>
      <c r="G44" s="716">
        <v>12</v>
      </c>
      <c r="H44" s="717">
        <v>12.15</v>
      </c>
      <c r="I44" s="713">
        <v>0</v>
      </c>
      <c r="J44" s="714">
        <f t="shared" si="1"/>
        <v>0</v>
      </c>
      <c r="K44" s="715">
        <v>81</v>
      </c>
      <c r="L44" s="717">
        <v>20</v>
      </c>
      <c r="M44" s="716">
        <v>20.149999999999999</v>
      </c>
      <c r="N44" s="713">
        <v>0</v>
      </c>
      <c r="O44" s="714">
        <f t="shared" si="2"/>
        <v>0</v>
      </c>
      <c r="P44" s="718"/>
    </row>
    <row r="45" spans="1:16" x14ac:dyDescent="0.2">
      <c r="A45" s="719">
        <v>18</v>
      </c>
      <c r="B45" s="719">
        <v>4.1500000000000004</v>
      </c>
      <c r="C45" s="720">
        <v>4.3</v>
      </c>
      <c r="D45" s="721">
        <v>0</v>
      </c>
      <c r="E45" s="722">
        <f t="shared" si="0"/>
        <v>0</v>
      </c>
      <c r="F45" s="723">
        <v>50</v>
      </c>
      <c r="G45" s="724">
        <v>12.15</v>
      </c>
      <c r="H45" s="720">
        <v>12.3</v>
      </c>
      <c r="I45" s="721">
        <v>0</v>
      </c>
      <c r="J45" s="722">
        <f t="shared" si="1"/>
        <v>0</v>
      </c>
      <c r="K45" s="723">
        <v>82</v>
      </c>
      <c r="L45" s="720">
        <v>20.149999999999999</v>
      </c>
      <c r="M45" s="724">
        <v>20.3</v>
      </c>
      <c r="N45" s="721">
        <v>0</v>
      </c>
      <c r="O45" s="722">
        <f t="shared" si="2"/>
        <v>0</v>
      </c>
      <c r="P45" s="725"/>
    </row>
    <row r="46" spans="1:16" x14ac:dyDescent="0.2">
      <c r="A46" s="726">
        <v>19</v>
      </c>
      <c r="B46" s="727">
        <v>4.3</v>
      </c>
      <c r="C46" s="728">
        <v>4.45</v>
      </c>
      <c r="D46" s="729">
        <v>0</v>
      </c>
      <c r="E46" s="730">
        <f t="shared" si="0"/>
        <v>0</v>
      </c>
      <c r="F46" s="731">
        <v>51</v>
      </c>
      <c r="G46" s="732">
        <v>12.3</v>
      </c>
      <c r="H46" s="733">
        <v>12.45</v>
      </c>
      <c r="I46" s="729">
        <v>0</v>
      </c>
      <c r="J46" s="730">
        <f t="shared" si="1"/>
        <v>0</v>
      </c>
      <c r="K46" s="731">
        <v>83</v>
      </c>
      <c r="L46" s="733">
        <v>20.3</v>
      </c>
      <c r="M46" s="732">
        <v>20.45</v>
      </c>
      <c r="N46" s="729">
        <v>0</v>
      </c>
      <c r="O46" s="730">
        <f t="shared" si="2"/>
        <v>0</v>
      </c>
      <c r="P46" s="734"/>
    </row>
    <row r="47" spans="1:16" x14ac:dyDescent="0.2">
      <c r="A47" s="735">
        <v>20</v>
      </c>
      <c r="B47" s="735">
        <v>4.45</v>
      </c>
      <c r="C47" s="736">
        <v>5</v>
      </c>
      <c r="D47" s="737">
        <v>0</v>
      </c>
      <c r="E47" s="738">
        <f t="shared" si="0"/>
        <v>0</v>
      </c>
      <c r="F47" s="739">
        <v>52</v>
      </c>
      <c r="G47" s="740">
        <v>12.45</v>
      </c>
      <c r="H47" s="736">
        <v>13</v>
      </c>
      <c r="I47" s="737">
        <v>0</v>
      </c>
      <c r="J47" s="738">
        <f t="shared" si="1"/>
        <v>0</v>
      </c>
      <c r="K47" s="739">
        <v>84</v>
      </c>
      <c r="L47" s="736">
        <v>20.45</v>
      </c>
      <c r="M47" s="740">
        <v>21</v>
      </c>
      <c r="N47" s="737">
        <v>0</v>
      </c>
      <c r="O47" s="738">
        <f t="shared" si="2"/>
        <v>0</v>
      </c>
      <c r="P47" s="741"/>
    </row>
    <row r="48" spans="1:16" x14ac:dyDescent="0.2">
      <c r="A48" s="742">
        <v>21</v>
      </c>
      <c r="B48" s="743">
        <v>5</v>
      </c>
      <c r="C48" s="744">
        <v>5.15</v>
      </c>
      <c r="D48" s="745">
        <v>0</v>
      </c>
      <c r="E48" s="746">
        <f t="shared" si="0"/>
        <v>0</v>
      </c>
      <c r="F48" s="747">
        <v>53</v>
      </c>
      <c r="G48" s="743">
        <v>13</v>
      </c>
      <c r="H48" s="748">
        <v>13.15</v>
      </c>
      <c r="I48" s="745">
        <v>0</v>
      </c>
      <c r="J48" s="746">
        <f t="shared" si="1"/>
        <v>0</v>
      </c>
      <c r="K48" s="747">
        <v>85</v>
      </c>
      <c r="L48" s="748">
        <v>21</v>
      </c>
      <c r="M48" s="743">
        <v>21.15</v>
      </c>
      <c r="N48" s="745">
        <v>0</v>
      </c>
      <c r="O48" s="746">
        <f t="shared" si="2"/>
        <v>0</v>
      </c>
      <c r="P48" s="749"/>
    </row>
    <row r="49" spans="1:16" x14ac:dyDescent="0.2">
      <c r="A49" s="750">
        <v>22</v>
      </c>
      <c r="B49" s="751">
        <v>5.15</v>
      </c>
      <c r="C49" s="752">
        <v>5.3</v>
      </c>
      <c r="D49" s="753">
        <v>0</v>
      </c>
      <c r="E49" s="754">
        <f t="shared" si="0"/>
        <v>0</v>
      </c>
      <c r="F49" s="755">
        <v>54</v>
      </c>
      <c r="G49" s="756">
        <v>13.15</v>
      </c>
      <c r="H49" s="752">
        <v>13.3</v>
      </c>
      <c r="I49" s="753">
        <v>0</v>
      </c>
      <c r="J49" s="754">
        <f t="shared" si="1"/>
        <v>0</v>
      </c>
      <c r="K49" s="755">
        <v>86</v>
      </c>
      <c r="L49" s="752">
        <v>21.15</v>
      </c>
      <c r="M49" s="756">
        <v>21.3</v>
      </c>
      <c r="N49" s="753">
        <v>0</v>
      </c>
      <c r="O49" s="754">
        <f t="shared" si="2"/>
        <v>0</v>
      </c>
      <c r="P49" s="757"/>
    </row>
    <row r="50" spans="1:16" x14ac:dyDescent="0.2">
      <c r="A50" s="758">
        <v>23</v>
      </c>
      <c r="B50" s="759">
        <v>5.3</v>
      </c>
      <c r="C50" s="760">
        <v>5.45</v>
      </c>
      <c r="D50" s="761">
        <v>0</v>
      </c>
      <c r="E50" s="762">
        <f t="shared" si="0"/>
        <v>0</v>
      </c>
      <c r="F50" s="763">
        <v>55</v>
      </c>
      <c r="G50" s="759">
        <v>13.3</v>
      </c>
      <c r="H50" s="764">
        <v>13.45</v>
      </c>
      <c r="I50" s="761">
        <v>0</v>
      </c>
      <c r="J50" s="762">
        <f t="shared" si="1"/>
        <v>0</v>
      </c>
      <c r="K50" s="763">
        <v>87</v>
      </c>
      <c r="L50" s="764">
        <v>21.3</v>
      </c>
      <c r="M50" s="759">
        <v>21.45</v>
      </c>
      <c r="N50" s="761">
        <v>0</v>
      </c>
      <c r="O50" s="762">
        <f t="shared" si="2"/>
        <v>0</v>
      </c>
      <c r="P50" s="765"/>
    </row>
    <row r="51" spans="1:16" x14ac:dyDescent="0.2">
      <c r="A51" s="766">
        <v>24</v>
      </c>
      <c r="B51" s="767">
        <v>5.45</v>
      </c>
      <c r="C51" s="768">
        <v>6</v>
      </c>
      <c r="D51" s="769">
        <v>0</v>
      </c>
      <c r="E51" s="770">
        <f t="shared" si="0"/>
        <v>0</v>
      </c>
      <c r="F51" s="771">
        <v>56</v>
      </c>
      <c r="G51" s="772">
        <v>13.45</v>
      </c>
      <c r="H51" s="768">
        <v>14</v>
      </c>
      <c r="I51" s="769">
        <v>0</v>
      </c>
      <c r="J51" s="770">
        <f t="shared" si="1"/>
        <v>0</v>
      </c>
      <c r="K51" s="771">
        <v>88</v>
      </c>
      <c r="L51" s="768">
        <v>21.45</v>
      </c>
      <c r="M51" s="772">
        <v>22</v>
      </c>
      <c r="N51" s="769">
        <v>0</v>
      </c>
      <c r="O51" s="770">
        <f t="shared" si="2"/>
        <v>0</v>
      </c>
      <c r="P51" s="773"/>
    </row>
    <row r="52" spans="1:16" x14ac:dyDescent="0.2">
      <c r="A52" s="774">
        <v>25</v>
      </c>
      <c r="B52" s="775">
        <v>6</v>
      </c>
      <c r="C52" s="776">
        <v>6.15</v>
      </c>
      <c r="D52" s="777">
        <v>0</v>
      </c>
      <c r="E52" s="778">
        <f t="shared" si="0"/>
        <v>0</v>
      </c>
      <c r="F52" s="779">
        <v>57</v>
      </c>
      <c r="G52" s="775">
        <v>14</v>
      </c>
      <c r="H52" s="780">
        <v>14.15</v>
      </c>
      <c r="I52" s="777">
        <v>0</v>
      </c>
      <c r="J52" s="778">
        <f t="shared" si="1"/>
        <v>0</v>
      </c>
      <c r="K52" s="779">
        <v>89</v>
      </c>
      <c r="L52" s="780">
        <v>22</v>
      </c>
      <c r="M52" s="775">
        <v>22.15</v>
      </c>
      <c r="N52" s="777">
        <v>0</v>
      </c>
      <c r="O52" s="778">
        <f t="shared" si="2"/>
        <v>0</v>
      </c>
      <c r="P52" s="781"/>
    </row>
    <row r="53" spans="1:16" x14ac:dyDescent="0.2">
      <c r="A53" s="782">
        <v>26</v>
      </c>
      <c r="B53" s="783">
        <v>6.15</v>
      </c>
      <c r="C53" s="784">
        <v>6.3</v>
      </c>
      <c r="D53" s="785">
        <v>0</v>
      </c>
      <c r="E53" s="786">
        <f t="shared" si="0"/>
        <v>0</v>
      </c>
      <c r="F53" s="787">
        <v>58</v>
      </c>
      <c r="G53" s="788">
        <v>14.15</v>
      </c>
      <c r="H53" s="784">
        <v>14.3</v>
      </c>
      <c r="I53" s="785">
        <v>0</v>
      </c>
      <c r="J53" s="786">
        <f t="shared" si="1"/>
        <v>0</v>
      </c>
      <c r="K53" s="787">
        <v>90</v>
      </c>
      <c r="L53" s="784">
        <v>22.15</v>
      </c>
      <c r="M53" s="788">
        <v>22.3</v>
      </c>
      <c r="N53" s="785">
        <v>0</v>
      </c>
      <c r="O53" s="786">
        <f t="shared" si="2"/>
        <v>0</v>
      </c>
      <c r="P53" s="789"/>
    </row>
    <row r="54" spans="1:16" x14ac:dyDescent="0.2">
      <c r="A54" s="790">
        <v>27</v>
      </c>
      <c r="B54" s="791">
        <v>6.3</v>
      </c>
      <c r="C54" s="792">
        <v>6.45</v>
      </c>
      <c r="D54" s="793">
        <v>0</v>
      </c>
      <c r="E54" s="794">
        <f t="shared" si="0"/>
        <v>0</v>
      </c>
      <c r="F54" s="795">
        <v>59</v>
      </c>
      <c r="G54" s="791">
        <v>14.3</v>
      </c>
      <c r="H54" s="796">
        <v>14.45</v>
      </c>
      <c r="I54" s="793">
        <v>0</v>
      </c>
      <c r="J54" s="794">
        <f t="shared" si="1"/>
        <v>0</v>
      </c>
      <c r="K54" s="795">
        <v>91</v>
      </c>
      <c r="L54" s="796">
        <v>22.3</v>
      </c>
      <c r="M54" s="791">
        <v>22.45</v>
      </c>
      <c r="N54" s="793">
        <v>0</v>
      </c>
      <c r="O54" s="794">
        <f t="shared" si="2"/>
        <v>0</v>
      </c>
      <c r="P54" s="797"/>
    </row>
    <row r="55" spans="1:16" x14ac:dyDescent="0.2">
      <c r="A55" s="798">
        <v>28</v>
      </c>
      <c r="B55" s="799">
        <v>6.45</v>
      </c>
      <c r="C55" s="800">
        <v>7</v>
      </c>
      <c r="D55" s="801">
        <v>0</v>
      </c>
      <c r="E55" s="802">
        <f t="shared" si="0"/>
        <v>0</v>
      </c>
      <c r="F55" s="803">
        <v>60</v>
      </c>
      <c r="G55" s="804">
        <v>14.45</v>
      </c>
      <c r="H55" s="804">
        <v>15</v>
      </c>
      <c r="I55" s="801">
        <v>0</v>
      </c>
      <c r="J55" s="802">
        <f t="shared" si="1"/>
        <v>0</v>
      </c>
      <c r="K55" s="803">
        <v>92</v>
      </c>
      <c r="L55" s="800">
        <v>22.45</v>
      </c>
      <c r="M55" s="804">
        <v>23</v>
      </c>
      <c r="N55" s="801">
        <v>0</v>
      </c>
      <c r="O55" s="802">
        <f t="shared" si="2"/>
        <v>0</v>
      </c>
      <c r="P55" s="805"/>
    </row>
    <row r="56" spans="1:16" x14ac:dyDescent="0.2">
      <c r="A56" s="806">
        <v>29</v>
      </c>
      <c r="B56" s="807">
        <v>7</v>
      </c>
      <c r="C56" s="808">
        <v>7.15</v>
      </c>
      <c r="D56" s="809">
        <v>0</v>
      </c>
      <c r="E56" s="810">
        <f t="shared" si="0"/>
        <v>0</v>
      </c>
      <c r="F56" s="811">
        <v>61</v>
      </c>
      <c r="G56" s="807">
        <v>15</v>
      </c>
      <c r="H56" s="807">
        <v>15.15</v>
      </c>
      <c r="I56" s="809">
        <v>0</v>
      </c>
      <c r="J56" s="810">
        <f t="shared" si="1"/>
        <v>0</v>
      </c>
      <c r="K56" s="811">
        <v>93</v>
      </c>
      <c r="L56" s="812">
        <v>23</v>
      </c>
      <c r="M56" s="807">
        <v>23.15</v>
      </c>
      <c r="N56" s="809">
        <v>0</v>
      </c>
      <c r="O56" s="810">
        <f t="shared" si="2"/>
        <v>0</v>
      </c>
      <c r="P56" s="813"/>
    </row>
    <row r="57" spans="1:16" x14ac:dyDescent="0.2">
      <c r="A57" s="814">
        <v>30</v>
      </c>
      <c r="B57" s="815">
        <v>7.15</v>
      </c>
      <c r="C57" s="816">
        <v>7.3</v>
      </c>
      <c r="D57" s="817">
        <v>0</v>
      </c>
      <c r="E57" s="818">
        <f t="shared" si="0"/>
        <v>0</v>
      </c>
      <c r="F57" s="819">
        <v>62</v>
      </c>
      <c r="G57" s="820">
        <v>15.15</v>
      </c>
      <c r="H57" s="820">
        <v>15.3</v>
      </c>
      <c r="I57" s="817">
        <v>0</v>
      </c>
      <c r="J57" s="818">
        <f t="shared" si="1"/>
        <v>0</v>
      </c>
      <c r="K57" s="819">
        <v>94</v>
      </c>
      <c r="L57" s="820">
        <v>23.15</v>
      </c>
      <c r="M57" s="820">
        <v>23.3</v>
      </c>
      <c r="N57" s="817">
        <v>0</v>
      </c>
      <c r="O57" s="818">
        <f t="shared" si="2"/>
        <v>0</v>
      </c>
      <c r="P57" s="821"/>
    </row>
    <row r="58" spans="1:16" x14ac:dyDescent="0.2">
      <c r="A58" s="822">
        <v>31</v>
      </c>
      <c r="B58" s="823">
        <v>7.3</v>
      </c>
      <c r="C58" s="824">
        <v>7.45</v>
      </c>
      <c r="D58" s="825">
        <v>0</v>
      </c>
      <c r="E58" s="826">
        <f t="shared" si="0"/>
        <v>0</v>
      </c>
      <c r="F58" s="827">
        <v>63</v>
      </c>
      <c r="G58" s="823">
        <v>15.3</v>
      </c>
      <c r="H58" s="823">
        <v>15.45</v>
      </c>
      <c r="I58" s="825">
        <v>0</v>
      </c>
      <c r="J58" s="826">
        <f t="shared" si="1"/>
        <v>0</v>
      </c>
      <c r="K58" s="827">
        <v>95</v>
      </c>
      <c r="L58" s="823">
        <v>23.3</v>
      </c>
      <c r="M58" s="823">
        <v>23.45</v>
      </c>
      <c r="N58" s="825">
        <v>0</v>
      </c>
      <c r="O58" s="826">
        <f t="shared" si="2"/>
        <v>0</v>
      </c>
      <c r="P58" s="828"/>
    </row>
    <row r="59" spans="1:16" x14ac:dyDescent="0.2">
      <c r="A59" s="829">
        <v>32</v>
      </c>
      <c r="B59" s="830">
        <v>7.45</v>
      </c>
      <c r="C59" s="831">
        <v>8</v>
      </c>
      <c r="D59" s="832">
        <v>0</v>
      </c>
      <c r="E59" s="833">
        <f t="shared" si="0"/>
        <v>0</v>
      </c>
      <c r="F59" s="834">
        <v>64</v>
      </c>
      <c r="G59" s="835">
        <v>15.45</v>
      </c>
      <c r="H59" s="835">
        <v>16</v>
      </c>
      <c r="I59" s="832">
        <v>0</v>
      </c>
      <c r="J59" s="833">
        <f t="shared" si="1"/>
        <v>0</v>
      </c>
      <c r="K59" s="834">
        <v>96</v>
      </c>
      <c r="L59" s="835">
        <v>23.45</v>
      </c>
      <c r="M59" s="835">
        <v>24</v>
      </c>
      <c r="N59" s="832">
        <v>0</v>
      </c>
      <c r="O59" s="833">
        <f t="shared" si="2"/>
        <v>0</v>
      </c>
      <c r="P59" s="836"/>
    </row>
    <row r="60" spans="1:16" x14ac:dyDescent="0.2">
      <c r="A60" s="837" t="s">
        <v>24</v>
      </c>
      <c r="B60" s="838"/>
      <c r="C60" s="838"/>
      <c r="D60" s="839">
        <f>SUM(D28:D59)</f>
        <v>0</v>
      </c>
      <c r="E60" s="840">
        <f>SUM(E28:E59)</f>
        <v>0</v>
      </c>
      <c r="F60" s="838"/>
      <c r="G60" s="838"/>
      <c r="H60" s="838"/>
      <c r="I60" s="839">
        <f>SUM(I28:I59)</f>
        <v>0</v>
      </c>
      <c r="J60" s="840">
        <f>SUM(J28:J59)</f>
        <v>0</v>
      </c>
      <c r="K60" s="838"/>
      <c r="L60" s="838"/>
      <c r="M60" s="838"/>
      <c r="N60" s="838">
        <f>SUM(N28:N59)</f>
        <v>0</v>
      </c>
      <c r="O60" s="840">
        <f>SUM(O28:O59)</f>
        <v>0</v>
      </c>
      <c r="P60" s="841"/>
    </row>
    <row r="64" spans="1:16" x14ac:dyDescent="0.2">
      <c r="A64" t="s">
        <v>36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842"/>
      <c r="B66" s="843"/>
      <c r="C66" s="843"/>
      <c r="D66" s="844"/>
      <c r="E66" s="843"/>
      <c r="F66" s="843"/>
      <c r="G66" s="843"/>
      <c r="H66" s="843"/>
      <c r="I66" s="844"/>
      <c r="J66" s="845"/>
      <c r="K66" s="843"/>
      <c r="L66" s="843"/>
      <c r="M66" s="843"/>
      <c r="N66" s="843"/>
      <c r="O66" s="843"/>
      <c r="P66" s="846"/>
    </row>
    <row r="67" spans="1:16" x14ac:dyDescent="0.2">
      <c r="A67" s="847" t="s">
        <v>31</v>
      </c>
      <c r="B67" s="848"/>
      <c r="C67" s="848"/>
      <c r="D67" s="849"/>
      <c r="E67" s="850"/>
      <c r="F67" s="848"/>
      <c r="G67" s="848"/>
      <c r="H67" s="850"/>
      <c r="I67" s="849"/>
      <c r="J67" s="851"/>
      <c r="K67" s="848"/>
      <c r="L67" s="848"/>
      <c r="M67" s="848"/>
      <c r="N67" s="848"/>
      <c r="O67" s="848"/>
      <c r="P67" s="852"/>
    </row>
    <row r="68" spans="1:16" x14ac:dyDescent="0.2">
      <c r="A68" s="853"/>
      <c r="B68" s="854"/>
      <c r="C68" s="854"/>
      <c r="D68" s="854"/>
      <c r="E68" s="854"/>
      <c r="F68" s="854"/>
      <c r="G68" s="854"/>
      <c r="H68" s="854"/>
      <c r="I68" s="854"/>
      <c r="J68" s="854"/>
      <c r="K68" s="854"/>
      <c r="L68" s="855"/>
      <c r="M68" s="855"/>
      <c r="N68" s="855"/>
      <c r="O68" s="855"/>
      <c r="P68" s="856"/>
    </row>
    <row r="69" spans="1:16" x14ac:dyDescent="0.2">
      <c r="A69" s="857"/>
      <c r="B69" s="858"/>
      <c r="C69" s="858"/>
      <c r="D69" s="859"/>
      <c r="E69" s="860"/>
      <c r="F69" s="858"/>
      <c r="G69" s="858"/>
      <c r="H69" s="860"/>
      <c r="I69" s="859"/>
      <c r="J69" s="861"/>
      <c r="K69" s="858"/>
      <c r="L69" s="858"/>
      <c r="M69" s="858"/>
      <c r="N69" s="858"/>
      <c r="O69" s="858"/>
      <c r="P69" s="862"/>
    </row>
    <row r="70" spans="1:16" x14ac:dyDescent="0.2">
      <c r="A70" s="863"/>
      <c r="B70" s="864"/>
      <c r="C70" s="864"/>
      <c r="D70" s="865"/>
      <c r="E70" s="866"/>
      <c r="F70" s="864"/>
      <c r="G70" s="864"/>
      <c r="H70" s="866"/>
      <c r="I70" s="865"/>
      <c r="J70" s="864"/>
      <c r="K70" s="864"/>
      <c r="L70" s="864"/>
      <c r="M70" s="864"/>
      <c r="N70" s="864"/>
      <c r="O70" s="864"/>
      <c r="P70" s="867"/>
    </row>
    <row r="71" spans="1:16" x14ac:dyDescent="0.2">
      <c r="A71" s="868"/>
      <c r="B71" s="869"/>
      <c r="C71" s="869"/>
      <c r="D71" s="870"/>
      <c r="E71" s="871"/>
      <c r="F71" s="869"/>
      <c r="G71" s="869"/>
      <c r="H71" s="871"/>
      <c r="I71" s="870"/>
      <c r="J71" s="869"/>
      <c r="K71" s="869"/>
      <c r="L71" s="869"/>
      <c r="M71" s="869"/>
      <c r="N71" s="869"/>
      <c r="O71" s="869"/>
      <c r="P71" s="872"/>
    </row>
    <row r="72" spans="1:16" x14ac:dyDescent="0.2">
      <c r="A72" s="873"/>
      <c r="B72" s="874"/>
      <c r="C72" s="874"/>
      <c r="D72" s="875"/>
      <c r="E72" s="876"/>
      <c r="F72" s="874"/>
      <c r="G72" s="874"/>
      <c r="H72" s="876"/>
      <c r="I72" s="875"/>
      <c r="J72" s="874"/>
      <c r="K72" s="874"/>
      <c r="L72" s="874"/>
      <c r="M72" s="874" t="s">
        <v>25</v>
      </c>
      <c r="N72" s="874"/>
      <c r="O72" s="874"/>
      <c r="P72" s="877"/>
    </row>
    <row r="73" spans="1:16" x14ac:dyDescent="0.2">
      <c r="A73" s="878"/>
      <c r="B73" s="879"/>
      <c r="C73" s="879"/>
      <c r="D73" s="880"/>
      <c r="E73" s="881"/>
      <c r="F73" s="879"/>
      <c r="G73" s="879"/>
      <c r="H73" s="881"/>
      <c r="I73" s="880"/>
      <c r="J73" s="879"/>
      <c r="K73" s="879"/>
      <c r="L73" s="879"/>
      <c r="M73" s="879" t="s">
        <v>26</v>
      </c>
      <c r="N73" s="879"/>
      <c r="O73" s="879"/>
      <c r="P73" s="882"/>
    </row>
    <row r="74" spans="1:16" ht="15.75" x14ac:dyDescent="0.25">
      <c r="E74" s="883"/>
      <c r="H74" s="883"/>
    </row>
    <row r="75" spans="1:16" ht="15.75" x14ac:dyDescent="0.25">
      <c r="C75" s="884"/>
      <c r="E75" s="885"/>
      <c r="H75" s="885"/>
    </row>
    <row r="76" spans="1:16" ht="15.75" x14ac:dyDescent="0.25">
      <c r="E76" s="886"/>
      <c r="H76" s="886"/>
    </row>
    <row r="77" spans="1:16" ht="15.75" x14ac:dyDescent="0.25">
      <c r="E77" s="887"/>
      <c r="H77" s="887"/>
    </row>
    <row r="78" spans="1:16" ht="15.75" x14ac:dyDescent="0.25">
      <c r="E78" s="888"/>
      <c r="H78" s="888"/>
    </row>
    <row r="79" spans="1:16" ht="15.75" x14ac:dyDescent="0.25">
      <c r="E79" s="889"/>
      <c r="H79" s="889"/>
    </row>
    <row r="80" spans="1:16" ht="15.75" x14ac:dyDescent="0.25">
      <c r="E80" s="890"/>
      <c r="H80" s="890"/>
    </row>
    <row r="81" spans="5:13" ht="15.75" x14ac:dyDescent="0.25">
      <c r="E81" s="891"/>
      <c r="H81" s="891"/>
    </row>
    <row r="82" spans="5:13" ht="15.75" x14ac:dyDescent="0.25">
      <c r="E82" s="892"/>
      <c r="H82" s="892"/>
    </row>
    <row r="83" spans="5:13" ht="15.75" x14ac:dyDescent="0.25">
      <c r="E83" s="893"/>
      <c r="H83" s="893"/>
    </row>
    <row r="84" spans="5:13" ht="15.75" x14ac:dyDescent="0.25">
      <c r="E84" s="894"/>
      <c r="H84" s="894"/>
    </row>
    <row r="85" spans="5:13" ht="15.75" x14ac:dyDescent="0.25">
      <c r="E85" s="895"/>
      <c r="H85" s="895"/>
    </row>
    <row r="86" spans="5:13" ht="15.75" x14ac:dyDescent="0.25">
      <c r="E86" s="896"/>
      <c r="H86" s="896"/>
    </row>
    <row r="87" spans="5:13" ht="15.75" x14ac:dyDescent="0.25">
      <c r="E87" s="897"/>
      <c r="H87" s="897"/>
    </row>
    <row r="88" spans="5:13" ht="15.75" x14ac:dyDescent="0.25">
      <c r="E88" s="898"/>
      <c r="H88" s="898"/>
    </row>
    <row r="89" spans="5:13" ht="15.75" x14ac:dyDescent="0.25">
      <c r="E89" s="899"/>
      <c r="H89" s="899"/>
    </row>
    <row r="90" spans="5:13" ht="15.75" x14ac:dyDescent="0.25">
      <c r="E90" s="900"/>
      <c r="H90" s="900"/>
    </row>
    <row r="91" spans="5:13" ht="15.75" x14ac:dyDescent="0.25">
      <c r="E91" s="901"/>
      <c r="H91" s="901"/>
    </row>
    <row r="92" spans="5:13" ht="15.75" x14ac:dyDescent="0.25">
      <c r="E92" s="902"/>
      <c r="H92" s="902"/>
    </row>
    <row r="93" spans="5:13" ht="15.75" x14ac:dyDescent="0.25">
      <c r="E93" s="903"/>
      <c r="H93" s="903"/>
    </row>
    <row r="94" spans="5:13" ht="15.75" x14ac:dyDescent="0.25">
      <c r="E94" s="904"/>
      <c r="H94" s="904"/>
    </row>
    <row r="95" spans="5:13" ht="15.75" x14ac:dyDescent="0.25">
      <c r="E95" s="905"/>
      <c r="H95" s="905"/>
    </row>
    <row r="96" spans="5:13" ht="15.75" x14ac:dyDescent="0.25">
      <c r="E96" s="906"/>
      <c r="H96" s="906"/>
      <c r="M96" s="907" t="s">
        <v>6</v>
      </c>
    </row>
    <row r="97" spans="5:14" ht="15.75" x14ac:dyDescent="0.25">
      <c r="E97" s="908"/>
      <c r="H97" s="908"/>
    </row>
    <row r="98" spans="5:14" ht="15.75" x14ac:dyDescent="0.25">
      <c r="E98" s="909"/>
      <c r="H98" s="909"/>
    </row>
    <row r="99" spans="5:14" ht="15.75" x14ac:dyDescent="0.25">
      <c r="E99" s="910"/>
      <c r="H99" s="910"/>
    </row>
    <row r="101" spans="5:14" x14ac:dyDescent="0.2">
      <c r="N101" s="911"/>
    </row>
    <row r="126" spans="4:4" x14ac:dyDescent="0.2">
      <c r="D126" s="912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913"/>
      <c r="B1" s="914"/>
      <c r="C1" s="914"/>
      <c r="D1" s="915"/>
      <c r="E1" s="914"/>
      <c r="F1" s="914"/>
      <c r="G1" s="914"/>
      <c r="H1" s="914"/>
      <c r="I1" s="915"/>
      <c r="J1" s="914"/>
      <c r="K1" s="914"/>
      <c r="L1" s="914"/>
      <c r="M1" s="914"/>
      <c r="N1" s="914"/>
      <c r="O1" s="914"/>
      <c r="P1" s="916"/>
    </row>
    <row r="2" spans="1:16" ht="12.75" customHeight="1" x14ac:dyDescent="0.2">
      <c r="A2" s="917" t="s">
        <v>0</v>
      </c>
      <c r="B2" s="918"/>
      <c r="C2" s="918"/>
      <c r="D2" s="918"/>
      <c r="E2" s="918"/>
      <c r="F2" s="918"/>
      <c r="G2" s="918"/>
      <c r="H2" s="918"/>
      <c r="I2" s="918"/>
      <c r="J2" s="918"/>
      <c r="K2" s="918"/>
      <c r="L2" s="918"/>
      <c r="M2" s="918"/>
      <c r="N2" s="918"/>
      <c r="O2" s="918"/>
      <c r="P2" s="919"/>
    </row>
    <row r="3" spans="1:16" ht="12.75" customHeight="1" x14ac:dyDescent="0.2">
      <c r="A3" s="920"/>
      <c r="B3" s="921"/>
      <c r="C3" s="921"/>
      <c r="D3" s="921"/>
      <c r="E3" s="921"/>
      <c r="F3" s="921"/>
      <c r="G3" s="921"/>
      <c r="H3" s="921"/>
      <c r="I3" s="921"/>
      <c r="J3" s="921"/>
      <c r="K3" s="921"/>
      <c r="L3" s="921"/>
      <c r="M3" s="921"/>
      <c r="N3" s="921"/>
      <c r="O3" s="921"/>
      <c r="P3" s="922"/>
    </row>
    <row r="4" spans="1:16" ht="12.75" customHeight="1" x14ac:dyDescent="0.2">
      <c r="A4" s="923" t="s">
        <v>37</v>
      </c>
      <c r="B4" s="924"/>
      <c r="C4" s="924"/>
      <c r="D4" s="924"/>
      <c r="E4" s="924"/>
      <c r="F4" s="924"/>
      <c r="G4" s="924"/>
      <c r="H4" s="924"/>
      <c r="I4" s="924"/>
      <c r="J4" s="925"/>
      <c r="K4" s="926"/>
      <c r="L4" s="926"/>
      <c r="M4" s="926"/>
      <c r="N4" s="926"/>
      <c r="O4" s="926"/>
      <c r="P4" s="927"/>
    </row>
    <row r="5" spans="1:16" ht="12.75" customHeight="1" x14ac:dyDescent="0.2">
      <c r="A5" s="928"/>
      <c r="B5" s="929"/>
      <c r="C5" s="929"/>
      <c r="D5" s="930"/>
      <c r="E5" s="929"/>
      <c r="F5" s="929"/>
      <c r="G5" s="929"/>
      <c r="H5" s="929"/>
      <c r="I5" s="930"/>
      <c r="J5" s="929"/>
      <c r="K5" s="929"/>
      <c r="L5" s="929"/>
      <c r="M5" s="929"/>
      <c r="N5" s="929"/>
      <c r="O5" s="929"/>
      <c r="P5" s="931"/>
    </row>
    <row r="6" spans="1:16" ht="12.75" customHeight="1" x14ac:dyDescent="0.2">
      <c r="A6" s="932" t="s">
        <v>1</v>
      </c>
      <c r="B6" s="933"/>
      <c r="C6" s="933"/>
      <c r="D6" s="934"/>
      <c r="E6" s="933"/>
      <c r="F6" s="933"/>
      <c r="G6" s="933"/>
      <c r="H6" s="933"/>
      <c r="I6" s="934"/>
      <c r="J6" s="933"/>
      <c r="K6" s="933"/>
      <c r="L6" s="933"/>
      <c r="M6" s="933"/>
      <c r="N6" s="933"/>
      <c r="O6" s="933"/>
      <c r="P6" s="935"/>
    </row>
    <row r="7" spans="1:16" ht="12.75" customHeight="1" x14ac:dyDescent="0.2">
      <c r="A7" s="936" t="s">
        <v>2</v>
      </c>
      <c r="B7" s="937"/>
      <c r="C7" s="937"/>
      <c r="D7" s="938"/>
      <c r="E7" s="937"/>
      <c r="F7" s="937"/>
      <c r="G7" s="937"/>
      <c r="H7" s="937"/>
      <c r="I7" s="938"/>
      <c r="J7" s="937"/>
      <c r="K7" s="937"/>
      <c r="L7" s="937"/>
      <c r="M7" s="937"/>
      <c r="N7" s="937"/>
      <c r="O7" s="937"/>
      <c r="P7" s="939"/>
    </row>
    <row r="8" spans="1:16" ht="12.75" customHeight="1" x14ac:dyDescent="0.2">
      <c r="A8" s="940" t="s">
        <v>3</v>
      </c>
      <c r="B8" s="941"/>
      <c r="C8" s="941"/>
      <c r="D8" s="942"/>
      <c r="E8" s="941"/>
      <c r="F8" s="941"/>
      <c r="G8" s="941"/>
      <c r="H8" s="941"/>
      <c r="I8" s="942"/>
      <c r="J8" s="941"/>
      <c r="K8" s="941"/>
      <c r="L8" s="941"/>
      <c r="M8" s="941"/>
      <c r="N8" s="941"/>
      <c r="O8" s="941"/>
      <c r="P8" s="943"/>
    </row>
    <row r="9" spans="1:16" ht="12.75" customHeight="1" x14ac:dyDescent="0.2">
      <c r="A9" s="944" t="s">
        <v>4</v>
      </c>
      <c r="B9" s="945"/>
      <c r="C9" s="945"/>
      <c r="D9" s="946"/>
      <c r="E9" s="945"/>
      <c r="F9" s="945"/>
      <c r="G9" s="945"/>
      <c r="H9" s="945"/>
      <c r="I9" s="946"/>
      <c r="J9" s="945"/>
      <c r="K9" s="945"/>
      <c r="L9" s="945"/>
      <c r="M9" s="945"/>
      <c r="N9" s="945"/>
      <c r="O9" s="945"/>
      <c r="P9" s="947"/>
    </row>
    <row r="10" spans="1:16" ht="12.75" customHeight="1" x14ac:dyDescent="0.2">
      <c r="A10" s="948" t="s">
        <v>5</v>
      </c>
      <c r="B10" s="949"/>
      <c r="C10" s="949"/>
      <c r="D10" s="950"/>
      <c r="E10" s="949"/>
      <c r="F10" s="949"/>
      <c r="G10" s="949"/>
      <c r="H10" s="949"/>
      <c r="I10" s="950"/>
      <c r="J10" s="949"/>
      <c r="K10" s="949"/>
      <c r="L10" s="949"/>
      <c r="M10" s="949"/>
      <c r="N10" s="949"/>
      <c r="O10" s="949"/>
      <c r="P10" s="951"/>
    </row>
    <row r="11" spans="1:16" ht="12.75" customHeight="1" x14ac:dyDescent="0.2">
      <c r="A11" s="952"/>
      <c r="B11" s="953"/>
      <c r="C11" s="953"/>
      <c r="D11" s="954"/>
      <c r="E11" s="953"/>
      <c r="F11" s="953"/>
      <c r="G11" s="955"/>
      <c r="H11" s="953"/>
      <c r="I11" s="954"/>
      <c r="J11" s="953"/>
      <c r="K11" s="953"/>
      <c r="L11" s="953"/>
      <c r="M11" s="953"/>
      <c r="N11" s="953"/>
      <c r="O11" s="953"/>
      <c r="P11" s="956"/>
    </row>
    <row r="12" spans="1:16" ht="12.75" customHeight="1" x14ac:dyDescent="0.2">
      <c r="A12" s="957" t="s">
        <v>38</v>
      </c>
      <c r="B12" s="958"/>
      <c r="C12" s="958"/>
      <c r="D12" s="959"/>
      <c r="E12" s="958" t="s">
        <v>6</v>
      </c>
      <c r="F12" s="958"/>
      <c r="G12" s="958"/>
      <c r="H12" s="958"/>
      <c r="I12" s="959"/>
      <c r="J12" s="958"/>
      <c r="K12" s="958"/>
      <c r="L12" s="958"/>
      <c r="M12" s="958"/>
      <c r="N12" s="960" t="s">
        <v>39</v>
      </c>
      <c r="O12" s="958"/>
      <c r="P12" s="961"/>
    </row>
    <row r="13" spans="1:16" ht="12.75" customHeight="1" x14ac:dyDescent="0.2">
      <c r="A13" s="962"/>
      <c r="B13" s="963"/>
      <c r="C13" s="963"/>
      <c r="D13" s="964"/>
      <c r="E13" s="963"/>
      <c r="F13" s="963"/>
      <c r="G13" s="963"/>
      <c r="H13" s="963"/>
      <c r="I13" s="964"/>
      <c r="J13" s="963"/>
      <c r="K13" s="963"/>
      <c r="L13" s="963"/>
      <c r="M13" s="963"/>
      <c r="N13" s="963"/>
      <c r="O13" s="963"/>
      <c r="P13" s="965"/>
    </row>
    <row r="14" spans="1:16" ht="12.75" customHeight="1" x14ac:dyDescent="0.2">
      <c r="A14" s="966" t="s">
        <v>7</v>
      </c>
      <c r="B14" s="967"/>
      <c r="C14" s="967"/>
      <c r="D14" s="968"/>
      <c r="E14" s="967"/>
      <c r="F14" s="967"/>
      <c r="G14" s="967"/>
      <c r="H14" s="967"/>
      <c r="I14" s="968"/>
      <c r="J14" s="967"/>
      <c r="K14" s="967"/>
      <c r="L14" s="967"/>
      <c r="M14" s="967"/>
      <c r="N14" s="969"/>
      <c r="O14" s="970"/>
      <c r="P14" s="971"/>
    </row>
    <row r="15" spans="1:16" ht="12.75" customHeight="1" x14ac:dyDescent="0.2">
      <c r="A15" s="972"/>
      <c r="B15" s="973"/>
      <c r="C15" s="973"/>
      <c r="D15" s="974"/>
      <c r="E15" s="973"/>
      <c r="F15" s="973"/>
      <c r="G15" s="973"/>
      <c r="H15" s="973"/>
      <c r="I15" s="974"/>
      <c r="J15" s="973"/>
      <c r="K15" s="973"/>
      <c r="L15" s="973"/>
      <c r="M15" s="973"/>
      <c r="N15" s="975" t="s">
        <v>8</v>
      </c>
      <c r="O15" s="976" t="s">
        <v>9</v>
      </c>
      <c r="P15" s="977"/>
    </row>
    <row r="16" spans="1:16" ht="12.75" customHeight="1" x14ac:dyDescent="0.2">
      <c r="A16" s="978" t="s">
        <v>10</v>
      </c>
      <c r="B16" s="979"/>
      <c r="C16" s="979"/>
      <c r="D16" s="980"/>
      <c r="E16" s="979"/>
      <c r="F16" s="979"/>
      <c r="G16" s="979"/>
      <c r="H16" s="979"/>
      <c r="I16" s="980"/>
      <c r="J16" s="979"/>
      <c r="K16" s="979"/>
      <c r="L16" s="979"/>
      <c r="M16" s="979"/>
      <c r="N16" s="981"/>
      <c r="O16" s="982"/>
      <c r="P16" s="982"/>
    </row>
    <row r="17" spans="1:47" ht="12.75" customHeight="1" x14ac:dyDescent="0.2">
      <c r="A17" s="983" t="s">
        <v>11</v>
      </c>
      <c r="B17" s="984"/>
      <c r="C17" s="984"/>
      <c r="D17" s="985"/>
      <c r="E17" s="984"/>
      <c r="F17" s="984"/>
      <c r="G17" s="984"/>
      <c r="H17" s="984"/>
      <c r="I17" s="985"/>
      <c r="J17" s="984"/>
      <c r="K17" s="984"/>
      <c r="L17" s="984"/>
      <c r="M17" s="984"/>
      <c r="N17" s="986" t="s">
        <v>12</v>
      </c>
      <c r="O17" s="987" t="s">
        <v>30</v>
      </c>
      <c r="P17" s="988"/>
    </row>
    <row r="18" spans="1:47" ht="12.75" customHeight="1" x14ac:dyDescent="0.2">
      <c r="A18" s="989"/>
      <c r="B18" s="990"/>
      <c r="C18" s="990"/>
      <c r="D18" s="991"/>
      <c r="E18" s="990"/>
      <c r="F18" s="990"/>
      <c r="G18" s="990"/>
      <c r="H18" s="990"/>
      <c r="I18" s="991"/>
      <c r="J18" s="990"/>
      <c r="K18" s="990"/>
      <c r="L18" s="990"/>
      <c r="M18" s="990"/>
      <c r="N18" s="992"/>
      <c r="O18" s="993"/>
      <c r="P18" s="994" t="s">
        <v>6</v>
      </c>
    </row>
    <row r="19" spans="1:47" ht="12.75" customHeight="1" x14ac:dyDescent="0.2">
      <c r="A19" s="995"/>
      <c r="B19" s="996"/>
      <c r="C19" s="996"/>
      <c r="D19" s="997"/>
      <c r="E19" s="996"/>
      <c r="F19" s="996"/>
      <c r="G19" s="996"/>
      <c r="H19" s="996"/>
      <c r="I19" s="997"/>
      <c r="J19" s="996"/>
      <c r="K19" s="998"/>
      <c r="L19" s="996" t="s">
        <v>14</v>
      </c>
      <c r="M19" s="996"/>
      <c r="N19" s="999"/>
      <c r="O19" s="1000"/>
      <c r="P19" s="1001"/>
      <c r="AU19" s="1002"/>
    </row>
    <row r="20" spans="1:47" ht="12.75" customHeight="1" x14ac:dyDescent="0.2">
      <c r="A20" s="1003"/>
      <c r="B20" s="1004"/>
      <c r="C20" s="1004"/>
      <c r="D20" s="1005"/>
      <c r="E20" s="1004"/>
      <c r="F20" s="1004"/>
      <c r="G20" s="1004"/>
      <c r="H20" s="1004"/>
      <c r="I20" s="1005"/>
      <c r="J20" s="1004"/>
      <c r="K20" s="1004"/>
      <c r="L20" s="1004"/>
      <c r="M20" s="1004"/>
      <c r="N20" s="1006"/>
      <c r="O20" s="1007"/>
      <c r="P20" s="1008"/>
    </row>
    <row r="21" spans="1:47" ht="12.75" customHeight="1" x14ac:dyDescent="0.2">
      <c r="A21" s="1009"/>
      <c r="B21" s="1010"/>
      <c r="C21" s="1011"/>
      <c r="D21" s="1011"/>
      <c r="E21" s="1010"/>
      <c r="F21" s="1010"/>
      <c r="G21" s="1010"/>
      <c r="H21" s="1010" t="s">
        <v>6</v>
      </c>
      <c r="I21" s="1012"/>
      <c r="J21" s="1010"/>
      <c r="K21" s="1010"/>
      <c r="L21" s="1010"/>
      <c r="M21" s="1010"/>
      <c r="N21" s="1013"/>
      <c r="O21" s="1014"/>
      <c r="P21" s="1015"/>
    </row>
    <row r="22" spans="1:47" ht="12.75" customHeight="1" x14ac:dyDescent="0.2">
      <c r="A22" s="1016"/>
      <c r="B22" s="1017"/>
      <c r="C22" s="1017"/>
      <c r="D22" s="1018"/>
      <c r="E22" s="1017"/>
      <c r="F22" s="1017"/>
      <c r="G22" s="1017"/>
      <c r="H22" s="1017"/>
      <c r="I22" s="1018"/>
      <c r="J22" s="1017"/>
      <c r="K22" s="1017"/>
      <c r="L22" s="1017"/>
      <c r="M22" s="1017"/>
      <c r="N22" s="1017"/>
      <c r="O22" s="1017"/>
      <c r="P22" s="1019"/>
    </row>
    <row r="23" spans="1:47" ht="12.75" customHeight="1" x14ac:dyDescent="0.2">
      <c r="A23" s="1020" t="s">
        <v>15</v>
      </c>
      <c r="B23" s="1021"/>
      <c r="C23" s="1021"/>
      <c r="D23" s="1022"/>
      <c r="E23" s="1023" t="s">
        <v>16</v>
      </c>
      <c r="F23" s="1023"/>
      <c r="G23" s="1023"/>
      <c r="H23" s="1023"/>
      <c r="I23" s="1023"/>
      <c r="J23" s="1023"/>
      <c r="K23" s="1023"/>
      <c r="L23" s="1023"/>
      <c r="M23" s="1021"/>
      <c r="N23" s="1021"/>
      <c r="O23" s="1021"/>
      <c r="P23" s="1024"/>
    </row>
    <row r="24" spans="1:47" x14ac:dyDescent="0.25">
      <c r="A24" s="1025"/>
      <c r="B24" s="1026"/>
      <c r="C24" s="1026"/>
      <c r="D24" s="1027"/>
      <c r="E24" s="1028" t="s">
        <v>17</v>
      </c>
      <c r="F24" s="1028"/>
      <c r="G24" s="1028"/>
      <c r="H24" s="1028"/>
      <c r="I24" s="1028"/>
      <c r="J24" s="1028"/>
      <c r="K24" s="1028"/>
      <c r="L24" s="1028"/>
      <c r="M24" s="1026"/>
      <c r="N24" s="1026"/>
      <c r="O24" s="1026"/>
      <c r="P24" s="1029"/>
    </row>
    <row r="25" spans="1:47" ht="12.75" customHeight="1" x14ac:dyDescent="0.2">
      <c r="A25" s="1030"/>
      <c r="B25" s="1031" t="s">
        <v>18</v>
      </c>
      <c r="C25" s="1032"/>
      <c r="D25" s="1032"/>
      <c r="E25" s="1032"/>
      <c r="F25" s="1032"/>
      <c r="G25" s="1032"/>
      <c r="H25" s="1032"/>
      <c r="I25" s="1032"/>
      <c r="J25" s="1032"/>
      <c r="K25" s="1032"/>
      <c r="L25" s="1032"/>
      <c r="M25" s="1032"/>
      <c r="N25" s="1032"/>
      <c r="O25" s="1033"/>
      <c r="P25" s="1034"/>
    </row>
    <row r="26" spans="1:47" ht="12.75" customHeight="1" x14ac:dyDescent="0.2">
      <c r="A26" s="1035" t="s">
        <v>19</v>
      </c>
      <c r="B26" s="1036" t="s">
        <v>20</v>
      </c>
      <c r="C26" s="1036"/>
      <c r="D26" s="1035" t="s">
        <v>21</v>
      </c>
      <c r="E26" s="1035" t="s">
        <v>22</v>
      </c>
      <c r="F26" s="1035" t="s">
        <v>19</v>
      </c>
      <c r="G26" s="1036" t="s">
        <v>20</v>
      </c>
      <c r="H26" s="1036"/>
      <c r="I26" s="1035" t="s">
        <v>21</v>
      </c>
      <c r="J26" s="1035" t="s">
        <v>22</v>
      </c>
      <c r="K26" s="1035" t="s">
        <v>19</v>
      </c>
      <c r="L26" s="1036" t="s">
        <v>20</v>
      </c>
      <c r="M26" s="1036"/>
      <c r="N26" s="1037" t="s">
        <v>21</v>
      </c>
      <c r="O26" s="1035" t="s">
        <v>22</v>
      </c>
      <c r="P26" s="1038"/>
    </row>
    <row r="27" spans="1:47" ht="12.75" customHeight="1" x14ac:dyDescent="0.2">
      <c r="A27" s="1039"/>
      <c r="B27" s="1040" t="s">
        <v>23</v>
      </c>
      <c r="C27" s="1040" t="s">
        <v>1</v>
      </c>
      <c r="D27" s="1039"/>
      <c r="E27" s="1039"/>
      <c r="F27" s="1039"/>
      <c r="G27" s="1040" t="s">
        <v>23</v>
      </c>
      <c r="H27" s="1040" t="s">
        <v>1</v>
      </c>
      <c r="I27" s="1039"/>
      <c r="J27" s="1039"/>
      <c r="K27" s="1039"/>
      <c r="L27" s="1040" t="s">
        <v>23</v>
      </c>
      <c r="M27" s="1040" t="s">
        <v>1</v>
      </c>
      <c r="N27" s="1041"/>
      <c r="O27" s="1039"/>
      <c r="P27" s="1042"/>
    </row>
    <row r="28" spans="1:47" ht="12.75" customHeight="1" x14ac:dyDescent="0.2">
      <c r="A28" s="1043">
        <v>1</v>
      </c>
      <c r="B28" s="1044">
        <v>0</v>
      </c>
      <c r="C28" s="1045">
        <v>0.15</v>
      </c>
      <c r="D28" s="1046">
        <v>0</v>
      </c>
      <c r="E28" s="1047">
        <f t="shared" ref="E28:E59" si="0">D28*(100-2.42)/100</f>
        <v>0</v>
      </c>
      <c r="F28" s="1048">
        <v>33</v>
      </c>
      <c r="G28" s="1049">
        <v>8</v>
      </c>
      <c r="H28" s="1049">
        <v>8.15</v>
      </c>
      <c r="I28" s="1046">
        <v>0</v>
      </c>
      <c r="J28" s="1047">
        <f t="shared" ref="J28:J59" si="1">I28*(100-2.42)/100</f>
        <v>0</v>
      </c>
      <c r="K28" s="1048">
        <v>65</v>
      </c>
      <c r="L28" s="1049">
        <v>16</v>
      </c>
      <c r="M28" s="1049">
        <v>16.149999999999999</v>
      </c>
      <c r="N28" s="1046">
        <v>0</v>
      </c>
      <c r="O28" s="1047">
        <f t="shared" ref="O28:O59" si="2">N28*(100-2.42)/100</f>
        <v>0</v>
      </c>
      <c r="P28" s="1050"/>
    </row>
    <row r="29" spans="1:47" ht="12.75" customHeight="1" x14ac:dyDescent="0.2">
      <c r="A29" s="1051">
        <v>2</v>
      </c>
      <c r="B29" s="1051">
        <v>0.15</v>
      </c>
      <c r="C29" s="1052">
        <v>0.3</v>
      </c>
      <c r="D29" s="1053">
        <v>0</v>
      </c>
      <c r="E29" s="1054">
        <f t="shared" si="0"/>
        <v>0</v>
      </c>
      <c r="F29" s="1055">
        <v>34</v>
      </c>
      <c r="G29" s="1056">
        <v>8.15</v>
      </c>
      <c r="H29" s="1056">
        <v>8.3000000000000007</v>
      </c>
      <c r="I29" s="1053">
        <v>0</v>
      </c>
      <c r="J29" s="1054">
        <f t="shared" si="1"/>
        <v>0</v>
      </c>
      <c r="K29" s="1055">
        <v>66</v>
      </c>
      <c r="L29" s="1056">
        <v>16.149999999999999</v>
      </c>
      <c r="M29" s="1056">
        <v>16.3</v>
      </c>
      <c r="N29" s="1053">
        <v>0</v>
      </c>
      <c r="O29" s="1054">
        <f t="shared" si="2"/>
        <v>0</v>
      </c>
      <c r="P29" s="1057"/>
    </row>
    <row r="30" spans="1:47" ht="12.75" customHeight="1" x14ac:dyDescent="0.2">
      <c r="A30" s="1058">
        <v>3</v>
      </c>
      <c r="B30" s="1059">
        <v>0.3</v>
      </c>
      <c r="C30" s="1060">
        <v>0.45</v>
      </c>
      <c r="D30" s="1061">
        <v>0</v>
      </c>
      <c r="E30" s="1062">
        <f t="shared" si="0"/>
        <v>0</v>
      </c>
      <c r="F30" s="1063">
        <v>35</v>
      </c>
      <c r="G30" s="1064">
        <v>8.3000000000000007</v>
      </c>
      <c r="H30" s="1064">
        <v>8.4499999999999993</v>
      </c>
      <c r="I30" s="1061">
        <v>0</v>
      </c>
      <c r="J30" s="1062">
        <f t="shared" si="1"/>
        <v>0</v>
      </c>
      <c r="K30" s="1063">
        <v>67</v>
      </c>
      <c r="L30" s="1064">
        <v>16.3</v>
      </c>
      <c r="M30" s="1064">
        <v>16.45</v>
      </c>
      <c r="N30" s="1061">
        <v>0</v>
      </c>
      <c r="O30" s="1062">
        <f t="shared" si="2"/>
        <v>0</v>
      </c>
      <c r="P30" s="1065"/>
      <c r="V30" s="1066"/>
    </row>
    <row r="31" spans="1:47" ht="12.75" customHeight="1" x14ac:dyDescent="0.2">
      <c r="A31" s="1067">
        <v>4</v>
      </c>
      <c r="B31" s="1067">
        <v>0.45</v>
      </c>
      <c r="C31" s="1068">
        <v>1</v>
      </c>
      <c r="D31" s="1069">
        <v>0</v>
      </c>
      <c r="E31" s="1070">
        <f t="shared" si="0"/>
        <v>0</v>
      </c>
      <c r="F31" s="1071">
        <v>36</v>
      </c>
      <c r="G31" s="1068">
        <v>8.4499999999999993</v>
      </c>
      <c r="H31" s="1068">
        <v>9</v>
      </c>
      <c r="I31" s="1069">
        <v>0</v>
      </c>
      <c r="J31" s="1070">
        <f t="shared" si="1"/>
        <v>0</v>
      </c>
      <c r="K31" s="1071">
        <v>68</v>
      </c>
      <c r="L31" s="1068">
        <v>16.45</v>
      </c>
      <c r="M31" s="1068">
        <v>17</v>
      </c>
      <c r="N31" s="1069">
        <v>0</v>
      </c>
      <c r="O31" s="1070">
        <f t="shared" si="2"/>
        <v>0</v>
      </c>
      <c r="P31" s="1072"/>
    </row>
    <row r="32" spans="1:47" ht="12.75" customHeight="1" x14ac:dyDescent="0.2">
      <c r="A32" s="1073">
        <v>5</v>
      </c>
      <c r="B32" s="1074">
        <v>1</v>
      </c>
      <c r="C32" s="1075">
        <v>1.1499999999999999</v>
      </c>
      <c r="D32" s="1076">
        <v>0</v>
      </c>
      <c r="E32" s="1077">
        <f t="shared" si="0"/>
        <v>0</v>
      </c>
      <c r="F32" s="1078">
        <v>37</v>
      </c>
      <c r="G32" s="1074">
        <v>9</v>
      </c>
      <c r="H32" s="1074">
        <v>9.15</v>
      </c>
      <c r="I32" s="1076">
        <v>0</v>
      </c>
      <c r="J32" s="1077">
        <f t="shared" si="1"/>
        <v>0</v>
      </c>
      <c r="K32" s="1078">
        <v>69</v>
      </c>
      <c r="L32" s="1074">
        <v>17</v>
      </c>
      <c r="M32" s="1074">
        <v>17.149999999999999</v>
      </c>
      <c r="N32" s="1076">
        <v>0</v>
      </c>
      <c r="O32" s="1077">
        <f t="shared" si="2"/>
        <v>0</v>
      </c>
      <c r="P32" s="1079"/>
      <c r="AQ32" s="1076"/>
    </row>
    <row r="33" spans="1:16" ht="12.75" customHeight="1" x14ac:dyDescent="0.2">
      <c r="A33" s="1080">
        <v>6</v>
      </c>
      <c r="B33" s="1081">
        <v>1.1499999999999999</v>
      </c>
      <c r="C33" s="1082">
        <v>1.3</v>
      </c>
      <c r="D33" s="1083">
        <v>0</v>
      </c>
      <c r="E33" s="1084">
        <f t="shared" si="0"/>
        <v>0</v>
      </c>
      <c r="F33" s="1085">
        <v>38</v>
      </c>
      <c r="G33" s="1082">
        <v>9.15</v>
      </c>
      <c r="H33" s="1082">
        <v>9.3000000000000007</v>
      </c>
      <c r="I33" s="1083">
        <v>0</v>
      </c>
      <c r="J33" s="1084">
        <f t="shared" si="1"/>
        <v>0</v>
      </c>
      <c r="K33" s="1085">
        <v>70</v>
      </c>
      <c r="L33" s="1082">
        <v>17.149999999999999</v>
      </c>
      <c r="M33" s="1082">
        <v>17.3</v>
      </c>
      <c r="N33" s="1083">
        <v>0</v>
      </c>
      <c r="O33" s="1084">
        <f t="shared" si="2"/>
        <v>0</v>
      </c>
      <c r="P33" s="1086"/>
    </row>
    <row r="34" spans="1:16" x14ac:dyDescent="0.2">
      <c r="A34" s="1087">
        <v>7</v>
      </c>
      <c r="B34" s="1088">
        <v>1.3</v>
      </c>
      <c r="C34" s="1089">
        <v>1.45</v>
      </c>
      <c r="D34" s="1090">
        <v>0</v>
      </c>
      <c r="E34" s="1091">
        <f t="shared" si="0"/>
        <v>0</v>
      </c>
      <c r="F34" s="1092">
        <v>39</v>
      </c>
      <c r="G34" s="1093">
        <v>9.3000000000000007</v>
      </c>
      <c r="H34" s="1093">
        <v>9.4499999999999993</v>
      </c>
      <c r="I34" s="1090">
        <v>0</v>
      </c>
      <c r="J34" s="1091">
        <f t="shared" si="1"/>
        <v>0</v>
      </c>
      <c r="K34" s="1092">
        <v>71</v>
      </c>
      <c r="L34" s="1093">
        <v>17.3</v>
      </c>
      <c r="M34" s="1093">
        <v>17.45</v>
      </c>
      <c r="N34" s="1090">
        <v>0</v>
      </c>
      <c r="O34" s="1091">
        <f t="shared" si="2"/>
        <v>0</v>
      </c>
      <c r="P34" s="1094"/>
    </row>
    <row r="35" spans="1:16" x14ac:dyDescent="0.2">
      <c r="A35" s="1095">
        <v>8</v>
      </c>
      <c r="B35" s="1095">
        <v>1.45</v>
      </c>
      <c r="C35" s="1096">
        <v>2</v>
      </c>
      <c r="D35" s="1097">
        <v>0</v>
      </c>
      <c r="E35" s="1098">
        <f t="shared" si="0"/>
        <v>0</v>
      </c>
      <c r="F35" s="1099">
        <v>40</v>
      </c>
      <c r="G35" s="1096">
        <v>9.4499999999999993</v>
      </c>
      <c r="H35" s="1096">
        <v>10</v>
      </c>
      <c r="I35" s="1097">
        <v>0</v>
      </c>
      <c r="J35" s="1098">
        <f t="shared" si="1"/>
        <v>0</v>
      </c>
      <c r="K35" s="1099">
        <v>72</v>
      </c>
      <c r="L35" s="1100">
        <v>17.45</v>
      </c>
      <c r="M35" s="1096">
        <v>18</v>
      </c>
      <c r="N35" s="1097">
        <v>0</v>
      </c>
      <c r="O35" s="1098">
        <f t="shared" si="2"/>
        <v>0</v>
      </c>
      <c r="P35" s="1101"/>
    </row>
    <row r="36" spans="1:16" x14ac:dyDescent="0.2">
      <c r="A36" s="1102">
        <v>9</v>
      </c>
      <c r="B36" s="1103">
        <v>2</v>
      </c>
      <c r="C36" s="1104">
        <v>2.15</v>
      </c>
      <c r="D36" s="1105">
        <v>0</v>
      </c>
      <c r="E36" s="1106">
        <f t="shared" si="0"/>
        <v>0</v>
      </c>
      <c r="F36" s="1107">
        <v>41</v>
      </c>
      <c r="G36" s="1108">
        <v>10</v>
      </c>
      <c r="H36" s="1109">
        <v>10.15</v>
      </c>
      <c r="I36" s="1105">
        <v>0</v>
      </c>
      <c r="J36" s="1106">
        <f t="shared" si="1"/>
        <v>0</v>
      </c>
      <c r="K36" s="1107">
        <v>73</v>
      </c>
      <c r="L36" s="1109">
        <v>18</v>
      </c>
      <c r="M36" s="1108">
        <v>18.149999999999999</v>
      </c>
      <c r="N36" s="1105">
        <v>0</v>
      </c>
      <c r="O36" s="1106">
        <f t="shared" si="2"/>
        <v>0</v>
      </c>
      <c r="P36" s="1110"/>
    </row>
    <row r="37" spans="1:16" x14ac:dyDescent="0.2">
      <c r="A37" s="1111">
        <v>10</v>
      </c>
      <c r="B37" s="1111">
        <v>2.15</v>
      </c>
      <c r="C37" s="1112">
        <v>2.2999999999999998</v>
      </c>
      <c r="D37" s="1113">
        <v>0</v>
      </c>
      <c r="E37" s="1114">
        <f t="shared" si="0"/>
        <v>0</v>
      </c>
      <c r="F37" s="1115">
        <v>42</v>
      </c>
      <c r="G37" s="1112">
        <v>10.15</v>
      </c>
      <c r="H37" s="1116">
        <v>10.3</v>
      </c>
      <c r="I37" s="1113">
        <v>0</v>
      </c>
      <c r="J37" s="1114">
        <f t="shared" si="1"/>
        <v>0</v>
      </c>
      <c r="K37" s="1115">
        <v>74</v>
      </c>
      <c r="L37" s="1116">
        <v>18.149999999999999</v>
      </c>
      <c r="M37" s="1112">
        <v>18.3</v>
      </c>
      <c r="N37" s="1113">
        <v>0</v>
      </c>
      <c r="O37" s="1114">
        <f t="shared" si="2"/>
        <v>0</v>
      </c>
      <c r="P37" s="1117"/>
    </row>
    <row r="38" spans="1:16" x14ac:dyDescent="0.2">
      <c r="A38" s="1118">
        <v>11</v>
      </c>
      <c r="B38" s="1119">
        <v>2.2999999999999998</v>
      </c>
      <c r="C38" s="1120">
        <v>2.4500000000000002</v>
      </c>
      <c r="D38" s="1121">
        <v>0</v>
      </c>
      <c r="E38" s="1122">
        <f t="shared" si="0"/>
        <v>0</v>
      </c>
      <c r="F38" s="1123">
        <v>43</v>
      </c>
      <c r="G38" s="1124">
        <v>10.3</v>
      </c>
      <c r="H38" s="1125">
        <v>10.45</v>
      </c>
      <c r="I38" s="1121">
        <v>0</v>
      </c>
      <c r="J38" s="1122">
        <f t="shared" si="1"/>
        <v>0</v>
      </c>
      <c r="K38" s="1123">
        <v>75</v>
      </c>
      <c r="L38" s="1125">
        <v>18.3</v>
      </c>
      <c r="M38" s="1124">
        <v>18.45</v>
      </c>
      <c r="N38" s="1121">
        <v>0</v>
      </c>
      <c r="O38" s="1122">
        <f t="shared" si="2"/>
        <v>0</v>
      </c>
      <c r="P38" s="1126"/>
    </row>
    <row r="39" spans="1:16" x14ac:dyDescent="0.2">
      <c r="A39" s="1127">
        <v>12</v>
      </c>
      <c r="B39" s="1127">
        <v>2.4500000000000002</v>
      </c>
      <c r="C39" s="1128">
        <v>3</v>
      </c>
      <c r="D39" s="1129">
        <v>0</v>
      </c>
      <c r="E39" s="1130">
        <f t="shared" si="0"/>
        <v>0</v>
      </c>
      <c r="F39" s="1131">
        <v>44</v>
      </c>
      <c r="G39" s="1128">
        <v>10.45</v>
      </c>
      <c r="H39" s="1132">
        <v>11</v>
      </c>
      <c r="I39" s="1129">
        <v>0</v>
      </c>
      <c r="J39" s="1130">
        <f t="shared" si="1"/>
        <v>0</v>
      </c>
      <c r="K39" s="1131">
        <v>76</v>
      </c>
      <c r="L39" s="1132">
        <v>18.45</v>
      </c>
      <c r="M39" s="1128">
        <v>19</v>
      </c>
      <c r="N39" s="1129">
        <v>0</v>
      </c>
      <c r="O39" s="1130">
        <f t="shared" si="2"/>
        <v>0</v>
      </c>
      <c r="P39" s="1133"/>
    </row>
    <row r="40" spans="1:16" x14ac:dyDescent="0.2">
      <c r="A40" s="1134">
        <v>13</v>
      </c>
      <c r="B40" s="1135">
        <v>3</v>
      </c>
      <c r="C40" s="1136">
        <v>3.15</v>
      </c>
      <c r="D40" s="1137">
        <v>0</v>
      </c>
      <c r="E40" s="1138">
        <f t="shared" si="0"/>
        <v>0</v>
      </c>
      <c r="F40" s="1139">
        <v>45</v>
      </c>
      <c r="G40" s="1140">
        <v>11</v>
      </c>
      <c r="H40" s="1141">
        <v>11.15</v>
      </c>
      <c r="I40" s="1137">
        <v>0</v>
      </c>
      <c r="J40" s="1138">
        <f t="shared" si="1"/>
        <v>0</v>
      </c>
      <c r="K40" s="1139">
        <v>77</v>
      </c>
      <c r="L40" s="1141">
        <v>19</v>
      </c>
      <c r="M40" s="1140">
        <v>19.149999999999999</v>
      </c>
      <c r="N40" s="1137">
        <v>0</v>
      </c>
      <c r="O40" s="1138">
        <f t="shared" si="2"/>
        <v>0</v>
      </c>
      <c r="P40" s="1142"/>
    </row>
    <row r="41" spans="1:16" x14ac:dyDescent="0.2">
      <c r="A41" s="1143">
        <v>14</v>
      </c>
      <c r="B41" s="1143">
        <v>3.15</v>
      </c>
      <c r="C41" s="1144">
        <v>3.3</v>
      </c>
      <c r="D41" s="1145">
        <v>0</v>
      </c>
      <c r="E41" s="1146">
        <f t="shared" si="0"/>
        <v>0</v>
      </c>
      <c r="F41" s="1147">
        <v>46</v>
      </c>
      <c r="G41" s="1148">
        <v>11.15</v>
      </c>
      <c r="H41" s="1144">
        <v>11.3</v>
      </c>
      <c r="I41" s="1145">
        <v>0</v>
      </c>
      <c r="J41" s="1146">
        <f t="shared" si="1"/>
        <v>0</v>
      </c>
      <c r="K41" s="1147">
        <v>78</v>
      </c>
      <c r="L41" s="1144">
        <v>19.149999999999999</v>
      </c>
      <c r="M41" s="1148">
        <v>19.3</v>
      </c>
      <c r="N41" s="1145">
        <v>0</v>
      </c>
      <c r="O41" s="1146">
        <f t="shared" si="2"/>
        <v>0</v>
      </c>
      <c r="P41" s="1149"/>
    </row>
    <row r="42" spans="1:16" x14ac:dyDescent="0.2">
      <c r="A42" s="1150">
        <v>15</v>
      </c>
      <c r="B42" s="1151">
        <v>3.3</v>
      </c>
      <c r="C42" s="1152">
        <v>3.45</v>
      </c>
      <c r="D42" s="1153">
        <v>0</v>
      </c>
      <c r="E42" s="1154">
        <f t="shared" si="0"/>
        <v>0</v>
      </c>
      <c r="F42" s="1155">
        <v>47</v>
      </c>
      <c r="G42" s="1156">
        <v>11.3</v>
      </c>
      <c r="H42" s="1157">
        <v>11.45</v>
      </c>
      <c r="I42" s="1153">
        <v>0</v>
      </c>
      <c r="J42" s="1154">
        <f t="shared" si="1"/>
        <v>0</v>
      </c>
      <c r="K42" s="1155">
        <v>79</v>
      </c>
      <c r="L42" s="1157">
        <v>19.3</v>
      </c>
      <c r="M42" s="1156">
        <v>19.45</v>
      </c>
      <c r="N42" s="1153">
        <v>0</v>
      </c>
      <c r="O42" s="1154">
        <f t="shared" si="2"/>
        <v>0</v>
      </c>
      <c r="P42" s="1158"/>
    </row>
    <row r="43" spans="1:16" x14ac:dyDescent="0.2">
      <c r="A43" s="1159">
        <v>16</v>
      </c>
      <c r="B43" s="1159">
        <v>3.45</v>
      </c>
      <c r="C43" s="1160">
        <v>4</v>
      </c>
      <c r="D43" s="1161">
        <v>0</v>
      </c>
      <c r="E43" s="1162">
        <f t="shared" si="0"/>
        <v>0</v>
      </c>
      <c r="F43" s="1163">
        <v>48</v>
      </c>
      <c r="G43" s="1164">
        <v>11.45</v>
      </c>
      <c r="H43" s="1160">
        <v>12</v>
      </c>
      <c r="I43" s="1161">
        <v>0</v>
      </c>
      <c r="J43" s="1162">
        <f t="shared" si="1"/>
        <v>0</v>
      </c>
      <c r="K43" s="1163">
        <v>80</v>
      </c>
      <c r="L43" s="1160">
        <v>19.45</v>
      </c>
      <c r="M43" s="1160">
        <v>20</v>
      </c>
      <c r="N43" s="1161">
        <v>0</v>
      </c>
      <c r="O43" s="1162">
        <f t="shared" si="2"/>
        <v>0</v>
      </c>
      <c r="P43" s="1165"/>
    </row>
    <row r="44" spans="1:16" x14ac:dyDescent="0.2">
      <c r="A44" s="1166">
        <v>17</v>
      </c>
      <c r="B44" s="1167">
        <v>4</v>
      </c>
      <c r="C44" s="1168">
        <v>4.1500000000000004</v>
      </c>
      <c r="D44" s="1169">
        <v>0</v>
      </c>
      <c r="E44" s="1170">
        <f t="shared" si="0"/>
        <v>0</v>
      </c>
      <c r="F44" s="1171">
        <v>49</v>
      </c>
      <c r="G44" s="1172">
        <v>12</v>
      </c>
      <c r="H44" s="1173">
        <v>12.15</v>
      </c>
      <c r="I44" s="1169">
        <v>0</v>
      </c>
      <c r="J44" s="1170">
        <f t="shared" si="1"/>
        <v>0</v>
      </c>
      <c r="K44" s="1171">
        <v>81</v>
      </c>
      <c r="L44" s="1173">
        <v>20</v>
      </c>
      <c r="M44" s="1172">
        <v>20.149999999999999</v>
      </c>
      <c r="N44" s="1169">
        <v>0</v>
      </c>
      <c r="O44" s="1170">
        <f t="shared" si="2"/>
        <v>0</v>
      </c>
      <c r="P44" s="1174"/>
    </row>
    <row r="45" spans="1:16" x14ac:dyDescent="0.2">
      <c r="A45" s="1175">
        <v>18</v>
      </c>
      <c r="B45" s="1175">
        <v>4.1500000000000004</v>
      </c>
      <c r="C45" s="1176">
        <v>4.3</v>
      </c>
      <c r="D45" s="1177">
        <v>0</v>
      </c>
      <c r="E45" s="1178">
        <f t="shared" si="0"/>
        <v>0</v>
      </c>
      <c r="F45" s="1179">
        <v>50</v>
      </c>
      <c r="G45" s="1180">
        <v>12.15</v>
      </c>
      <c r="H45" s="1176">
        <v>12.3</v>
      </c>
      <c r="I45" s="1177">
        <v>0</v>
      </c>
      <c r="J45" s="1178">
        <f t="shared" si="1"/>
        <v>0</v>
      </c>
      <c r="K45" s="1179">
        <v>82</v>
      </c>
      <c r="L45" s="1176">
        <v>20.149999999999999</v>
      </c>
      <c r="M45" s="1180">
        <v>20.3</v>
      </c>
      <c r="N45" s="1177">
        <v>0</v>
      </c>
      <c r="O45" s="1178">
        <f t="shared" si="2"/>
        <v>0</v>
      </c>
      <c r="P45" s="1181"/>
    </row>
    <row r="46" spans="1:16" x14ac:dyDescent="0.2">
      <c r="A46" s="1182">
        <v>19</v>
      </c>
      <c r="B46" s="1183">
        <v>4.3</v>
      </c>
      <c r="C46" s="1184">
        <v>4.45</v>
      </c>
      <c r="D46" s="1185">
        <v>0</v>
      </c>
      <c r="E46" s="1186">
        <f t="shared" si="0"/>
        <v>0</v>
      </c>
      <c r="F46" s="1187">
        <v>51</v>
      </c>
      <c r="G46" s="1188">
        <v>12.3</v>
      </c>
      <c r="H46" s="1189">
        <v>12.45</v>
      </c>
      <c r="I46" s="1185">
        <v>0</v>
      </c>
      <c r="J46" s="1186">
        <f t="shared" si="1"/>
        <v>0</v>
      </c>
      <c r="K46" s="1187">
        <v>83</v>
      </c>
      <c r="L46" s="1189">
        <v>20.3</v>
      </c>
      <c r="M46" s="1188">
        <v>20.45</v>
      </c>
      <c r="N46" s="1185">
        <v>0</v>
      </c>
      <c r="O46" s="1186">
        <f t="shared" si="2"/>
        <v>0</v>
      </c>
      <c r="P46" s="1190"/>
    </row>
    <row r="47" spans="1:16" x14ac:dyDescent="0.2">
      <c r="A47" s="1191">
        <v>20</v>
      </c>
      <c r="B47" s="1191">
        <v>4.45</v>
      </c>
      <c r="C47" s="1192">
        <v>5</v>
      </c>
      <c r="D47" s="1193">
        <v>0</v>
      </c>
      <c r="E47" s="1194">
        <f t="shared" si="0"/>
        <v>0</v>
      </c>
      <c r="F47" s="1195">
        <v>52</v>
      </c>
      <c r="G47" s="1196">
        <v>12.45</v>
      </c>
      <c r="H47" s="1192">
        <v>13</v>
      </c>
      <c r="I47" s="1193">
        <v>0</v>
      </c>
      <c r="J47" s="1194">
        <f t="shared" si="1"/>
        <v>0</v>
      </c>
      <c r="K47" s="1195">
        <v>84</v>
      </c>
      <c r="L47" s="1192">
        <v>20.45</v>
      </c>
      <c r="M47" s="1196">
        <v>21</v>
      </c>
      <c r="N47" s="1193">
        <v>0</v>
      </c>
      <c r="O47" s="1194">
        <f t="shared" si="2"/>
        <v>0</v>
      </c>
      <c r="P47" s="1197"/>
    </row>
    <row r="48" spans="1:16" x14ac:dyDescent="0.2">
      <c r="A48" s="1198">
        <v>21</v>
      </c>
      <c r="B48" s="1199">
        <v>5</v>
      </c>
      <c r="C48" s="1200">
        <v>5.15</v>
      </c>
      <c r="D48" s="1201">
        <v>0</v>
      </c>
      <c r="E48" s="1202">
        <f t="shared" si="0"/>
        <v>0</v>
      </c>
      <c r="F48" s="1203">
        <v>53</v>
      </c>
      <c r="G48" s="1199">
        <v>13</v>
      </c>
      <c r="H48" s="1204">
        <v>13.15</v>
      </c>
      <c r="I48" s="1201">
        <v>0</v>
      </c>
      <c r="J48" s="1202">
        <f t="shared" si="1"/>
        <v>0</v>
      </c>
      <c r="K48" s="1203">
        <v>85</v>
      </c>
      <c r="L48" s="1204">
        <v>21</v>
      </c>
      <c r="M48" s="1199">
        <v>21.15</v>
      </c>
      <c r="N48" s="1201">
        <v>0</v>
      </c>
      <c r="O48" s="1202">
        <f t="shared" si="2"/>
        <v>0</v>
      </c>
      <c r="P48" s="1205"/>
    </row>
    <row r="49" spans="1:16" x14ac:dyDescent="0.2">
      <c r="A49" s="1206">
        <v>22</v>
      </c>
      <c r="B49" s="1207">
        <v>5.15</v>
      </c>
      <c r="C49" s="1208">
        <v>5.3</v>
      </c>
      <c r="D49" s="1209">
        <v>0</v>
      </c>
      <c r="E49" s="1210">
        <f t="shared" si="0"/>
        <v>0</v>
      </c>
      <c r="F49" s="1211">
        <v>54</v>
      </c>
      <c r="G49" s="1212">
        <v>13.15</v>
      </c>
      <c r="H49" s="1208">
        <v>13.3</v>
      </c>
      <c r="I49" s="1209">
        <v>0</v>
      </c>
      <c r="J49" s="1210">
        <f t="shared" si="1"/>
        <v>0</v>
      </c>
      <c r="K49" s="1211">
        <v>86</v>
      </c>
      <c r="L49" s="1208">
        <v>21.15</v>
      </c>
      <c r="M49" s="1212">
        <v>21.3</v>
      </c>
      <c r="N49" s="1209">
        <v>0</v>
      </c>
      <c r="O49" s="1210">
        <f t="shared" si="2"/>
        <v>0</v>
      </c>
      <c r="P49" s="1213"/>
    </row>
    <row r="50" spans="1:16" x14ac:dyDescent="0.2">
      <c r="A50" s="1214">
        <v>23</v>
      </c>
      <c r="B50" s="1215">
        <v>5.3</v>
      </c>
      <c r="C50" s="1216">
        <v>5.45</v>
      </c>
      <c r="D50" s="1217">
        <v>0</v>
      </c>
      <c r="E50" s="1218">
        <f t="shared" si="0"/>
        <v>0</v>
      </c>
      <c r="F50" s="1219">
        <v>55</v>
      </c>
      <c r="G50" s="1215">
        <v>13.3</v>
      </c>
      <c r="H50" s="1220">
        <v>13.45</v>
      </c>
      <c r="I50" s="1217">
        <v>0</v>
      </c>
      <c r="J50" s="1218">
        <f t="shared" si="1"/>
        <v>0</v>
      </c>
      <c r="K50" s="1219">
        <v>87</v>
      </c>
      <c r="L50" s="1220">
        <v>21.3</v>
      </c>
      <c r="M50" s="1215">
        <v>21.45</v>
      </c>
      <c r="N50" s="1217">
        <v>0</v>
      </c>
      <c r="O50" s="1218">
        <f t="shared" si="2"/>
        <v>0</v>
      </c>
      <c r="P50" s="1221"/>
    </row>
    <row r="51" spans="1:16" x14ac:dyDescent="0.2">
      <c r="A51" s="1222">
        <v>24</v>
      </c>
      <c r="B51" s="1223">
        <v>5.45</v>
      </c>
      <c r="C51" s="1224">
        <v>6</v>
      </c>
      <c r="D51" s="1225">
        <v>0</v>
      </c>
      <c r="E51" s="1226">
        <f t="shared" si="0"/>
        <v>0</v>
      </c>
      <c r="F51" s="1227">
        <v>56</v>
      </c>
      <c r="G51" s="1228">
        <v>13.45</v>
      </c>
      <c r="H51" s="1224">
        <v>14</v>
      </c>
      <c r="I51" s="1225">
        <v>0</v>
      </c>
      <c r="J51" s="1226">
        <f t="shared" si="1"/>
        <v>0</v>
      </c>
      <c r="K51" s="1227">
        <v>88</v>
      </c>
      <c r="L51" s="1224">
        <v>21.45</v>
      </c>
      <c r="M51" s="1228">
        <v>22</v>
      </c>
      <c r="N51" s="1225">
        <v>0</v>
      </c>
      <c r="O51" s="1226">
        <f t="shared" si="2"/>
        <v>0</v>
      </c>
      <c r="P51" s="1229"/>
    </row>
    <row r="52" spans="1:16" x14ac:dyDescent="0.2">
      <c r="A52" s="1230">
        <v>25</v>
      </c>
      <c r="B52" s="1231">
        <v>6</v>
      </c>
      <c r="C52" s="1232">
        <v>6.15</v>
      </c>
      <c r="D52" s="1233">
        <v>0</v>
      </c>
      <c r="E52" s="1234">
        <f t="shared" si="0"/>
        <v>0</v>
      </c>
      <c r="F52" s="1235">
        <v>57</v>
      </c>
      <c r="G52" s="1231">
        <v>14</v>
      </c>
      <c r="H52" s="1236">
        <v>14.15</v>
      </c>
      <c r="I52" s="1233">
        <v>0</v>
      </c>
      <c r="J52" s="1234">
        <f t="shared" si="1"/>
        <v>0</v>
      </c>
      <c r="K52" s="1235">
        <v>89</v>
      </c>
      <c r="L52" s="1236">
        <v>22</v>
      </c>
      <c r="M52" s="1231">
        <v>22.15</v>
      </c>
      <c r="N52" s="1233">
        <v>0</v>
      </c>
      <c r="O52" s="1234">
        <f t="shared" si="2"/>
        <v>0</v>
      </c>
      <c r="P52" s="1237"/>
    </row>
    <row r="53" spans="1:16" x14ac:dyDescent="0.2">
      <c r="A53" s="1238">
        <v>26</v>
      </c>
      <c r="B53" s="1239">
        <v>6.15</v>
      </c>
      <c r="C53" s="1240">
        <v>6.3</v>
      </c>
      <c r="D53" s="1241">
        <v>0</v>
      </c>
      <c r="E53" s="1242">
        <f t="shared" si="0"/>
        <v>0</v>
      </c>
      <c r="F53" s="1243">
        <v>58</v>
      </c>
      <c r="G53" s="1244">
        <v>14.15</v>
      </c>
      <c r="H53" s="1240">
        <v>14.3</v>
      </c>
      <c r="I53" s="1241">
        <v>0</v>
      </c>
      <c r="J53" s="1242">
        <f t="shared" si="1"/>
        <v>0</v>
      </c>
      <c r="K53" s="1243">
        <v>90</v>
      </c>
      <c r="L53" s="1240">
        <v>22.15</v>
      </c>
      <c r="M53" s="1244">
        <v>22.3</v>
      </c>
      <c r="N53" s="1241">
        <v>0</v>
      </c>
      <c r="O53" s="1242">
        <f t="shared" si="2"/>
        <v>0</v>
      </c>
      <c r="P53" s="1245"/>
    </row>
    <row r="54" spans="1:16" x14ac:dyDescent="0.2">
      <c r="A54" s="1246">
        <v>27</v>
      </c>
      <c r="B54" s="1247">
        <v>6.3</v>
      </c>
      <c r="C54" s="1248">
        <v>6.45</v>
      </c>
      <c r="D54" s="1249">
        <v>0</v>
      </c>
      <c r="E54" s="1250">
        <f t="shared" si="0"/>
        <v>0</v>
      </c>
      <c r="F54" s="1251">
        <v>59</v>
      </c>
      <c r="G54" s="1247">
        <v>14.3</v>
      </c>
      <c r="H54" s="1252">
        <v>14.45</v>
      </c>
      <c r="I54" s="1249">
        <v>0</v>
      </c>
      <c r="J54" s="1250">
        <f t="shared" si="1"/>
        <v>0</v>
      </c>
      <c r="K54" s="1251">
        <v>91</v>
      </c>
      <c r="L54" s="1252">
        <v>22.3</v>
      </c>
      <c r="M54" s="1247">
        <v>22.45</v>
      </c>
      <c r="N54" s="1249">
        <v>0</v>
      </c>
      <c r="O54" s="1250">
        <f t="shared" si="2"/>
        <v>0</v>
      </c>
      <c r="P54" s="1253"/>
    </row>
    <row r="55" spans="1:16" x14ac:dyDescent="0.2">
      <c r="A55" s="1254">
        <v>28</v>
      </c>
      <c r="B55" s="1255">
        <v>6.45</v>
      </c>
      <c r="C55" s="1256">
        <v>7</v>
      </c>
      <c r="D55" s="1257">
        <v>0</v>
      </c>
      <c r="E55" s="1258">
        <f t="shared" si="0"/>
        <v>0</v>
      </c>
      <c r="F55" s="1259">
        <v>60</v>
      </c>
      <c r="G55" s="1260">
        <v>14.45</v>
      </c>
      <c r="H55" s="1260">
        <v>15</v>
      </c>
      <c r="I55" s="1257">
        <v>0</v>
      </c>
      <c r="J55" s="1258">
        <f t="shared" si="1"/>
        <v>0</v>
      </c>
      <c r="K55" s="1259">
        <v>92</v>
      </c>
      <c r="L55" s="1256">
        <v>22.45</v>
      </c>
      <c r="M55" s="1260">
        <v>23</v>
      </c>
      <c r="N55" s="1257">
        <v>0</v>
      </c>
      <c r="O55" s="1258">
        <f t="shared" si="2"/>
        <v>0</v>
      </c>
      <c r="P55" s="1261"/>
    </row>
    <row r="56" spans="1:16" x14ac:dyDescent="0.2">
      <c r="A56" s="1262">
        <v>29</v>
      </c>
      <c r="B56" s="1263">
        <v>7</v>
      </c>
      <c r="C56" s="1264">
        <v>7.15</v>
      </c>
      <c r="D56" s="1265">
        <v>0</v>
      </c>
      <c r="E56" s="1266">
        <f t="shared" si="0"/>
        <v>0</v>
      </c>
      <c r="F56" s="1267">
        <v>61</v>
      </c>
      <c r="G56" s="1263">
        <v>15</v>
      </c>
      <c r="H56" s="1263">
        <v>15.15</v>
      </c>
      <c r="I56" s="1265">
        <v>0</v>
      </c>
      <c r="J56" s="1266">
        <f t="shared" si="1"/>
        <v>0</v>
      </c>
      <c r="K56" s="1267">
        <v>93</v>
      </c>
      <c r="L56" s="1268">
        <v>23</v>
      </c>
      <c r="M56" s="1263">
        <v>23.15</v>
      </c>
      <c r="N56" s="1265">
        <v>0</v>
      </c>
      <c r="O56" s="1266">
        <f t="shared" si="2"/>
        <v>0</v>
      </c>
      <c r="P56" s="1269"/>
    </row>
    <row r="57" spans="1:16" x14ac:dyDescent="0.2">
      <c r="A57" s="1270">
        <v>30</v>
      </c>
      <c r="B57" s="1271">
        <v>7.15</v>
      </c>
      <c r="C57" s="1272">
        <v>7.3</v>
      </c>
      <c r="D57" s="1273">
        <v>0</v>
      </c>
      <c r="E57" s="1274">
        <f t="shared" si="0"/>
        <v>0</v>
      </c>
      <c r="F57" s="1275">
        <v>62</v>
      </c>
      <c r="G57" s="1276">
        <v>15.15</v>
      </c>
      <c r="H57" s="1276">
        <v>15.3</v>
      </c>
      <c r="I57" s="1273">
        <v>0</v>
      </c>
      <c r="J57" s="1274">
        <f t="shared" si="1"/>
        <v>0</v>
      </c>
      <c r="K57" s="1275">
        <v>94</v>
      </c>
      <c r="L57" s="1276">
        <v>23.15</v>
      </c>
      <c r="M57" s="1276">
        <v>23.3</v>
      </c>
      <c r="N57" s="1273">
        <v>0</v>
      </c>
      <c r="O57" s="1274">
        <f t="shared" si="2"/>
        <v>0</v>
      </c>
      <c r="P57" s="1277"/>
    </row>
    <row r="58" spans="1:16" x14ac:dyDescent="0.2">
      <c r="A58" s="1278">
        <v>31</v>
      </c>
      <c r="B58" s="1279">
        <v>7.3</v>
      </c>
      <c r="C58" s="1280">
        <v>7.45</v>
      </c>
      <c r="D58" s="1281">
        <v>0</v>
      </c>
      <c r="E58" s="1282">
        <f t="shared" si="0"/>
        <v>0</v>
      </c>
      <c r="F58" s="1283">
        <v>63</v>
      </c>
      <c r="G58" s="1279">
        <v>15.3</v>
      </c>
      <c r="H58" s="1279">
        <v>15.45</v>
      </c>
      <c r="I58" s="1281">
        <v>0</v>
      </c>
      <c r="J58" s="1282">
        <f t="shared" si="1"/>
        <v>0</v>
      </c>
      <c r="K58" s="1283">
        <v>95</v>
      </c>
      <c r="L58" s="1279">
        <v>23.3</v>
      </c>
      <c r="M58" s="1279">
        <v>23.45</v>
      </c>
      <c r="N58" s="1281">
        <v>0</v>
      </c>
      <c r="O58" s="1282">
        <f t="shared" si="2"/>
        <v>0</v>
      </c>
      <c r="P58" s="1284"/>
    </row>
    <row r="59" spans="1:16" x14ac:dyDescent="0.2">
      <c r="A59" s="1285">
        <v>32</v>
      </c>
      <c r="B59" s="1286">
        <v>7.45</v>
      </c>
      <c r="C59" s="1287">
        <v>8</v>
      </c>
      <c r="D59" s="1288">
        <v>0</v>
      </c>
      <c r="E59" s="1289">
        <f t="shared" si="0"/>
        <v>0</v>
      </c>
      <c r="F59" s="1290">
        <v>64</v>
      </c>
      <c r="G59" s="1291">
        <v>15.45</v>
      </c>
      <c r="H59" s="1291">
        <v>16</v>
      </c>
      <c r="I59" s="1288">
        <v>0</v>
      </c>
      <c r="J59" s="1289">
        <f t="shared" si="1"/>
        <v>0</v>
      </c>
      <c r="K59" s="1290">
        <v>96</v>
      </c>
      <c r="L59" s="1291">
        <v>23.45</v>
      </c>
      <c r="M59" s="1291">
        <v>24</v>
      </c>
      <c r="N59" s="1288">
        <v>0</v>
      </c>
      <c r="O59" s="1289">
        <f t="shared" si="2"/>
        <v>0</v>
      </c>
      <c r="P59" s="1292"/>
    </row>
    <row r="60" spans="1:16" x14ac:dyDescent="0.2">
      <c r="A60" s="1293" t="s">
        <v>24</v>
      </c>
      <c r="B60" s="1294"/>
      <c r="C60" s="1294"/>
      <c r="D60" s="1295">
        <f>SUM(D28:D59)</f>
        <v>0</v>
      </c>
      <c r="E60" s="1296">
        <f>SUM(E28:E59)</f>
        <v>0</v>
      </c>
      <c r="F60" s="1294"/>
      <c r="G60" s="1294"/>
      <c r="H60" s="1294"/>
      <c r="I60" s="1295">
        <f>SUM(I28:I59)</f>
        <v>0</v>
      </c>
      <c r="J60" s="1296">
        <f>SUM(J28:J59)</f>
        <v>0</v>
      </c>
      <c r="K60" s="1294"/>
      <c r="L60" s="1294"/>
      <c r="M60" s="1294"/>
      <c r="N60" s="1294">
        <f>SUM(N28:N59)</f>
        <v>0</v>
      </c>
      <c r="O60" s="1296">
        <f>SUM(O28:O59)</f>
        <v>0</v>
      </c>
      <c r="P60" s="1297"/>
    </row>
    <row r="64" spans="1:16" x14ac:dyDescent="0.2">
      <c r="A64" t="s">
        <v>40</v>
      </c>
      <c r="B64">
        <f>SUM(D60,I60,N60)/(4000*1000)</f>
        <v>0</v>
      </c>
      <c r="C64">
        <f>ROUNDDOWN(SUM(E60,J60,O60)/(4000*1000),4)</f>
        <v>0</v>
      </c>
    </row>
    <row r="66" spans="1:16" x14ac:dyDescent="0.2">
      <c r="A66" s="1298"/>
      <c r="B66" s="1299"/>
      <c r="C66" s="1299"/>
      <c r="D66" s="1300"/>
      <c r="E66" s="1299"/>
      <c r="F66" s="1299"/>
      <c r="G66" s="1299"/>
      <c r="H66" s="1299"/>
      <c r="I66" s="1300"/>
      <c r="J66" s="1301"/>
      <c r="K66" s="1299"/>
      <c r="L66" s="1299"/>
      <c r="M66" s="1299"/>
      <c r="N66" s="1299"/>
      <c r="O66" s="1299"/>
      <c r="P66" s="1302"/>
    </row>
    <row r="67" spans="1:16" x14ac:dyDescent="0.2">
      <c r="A67" s="1303" t="s">
        <v>31</v>
      </c>
      <c r="B67" s="1304"/>
      <c r="C67" s="1304"/>
      <c r="D67" s="1305"/>
      <c r="E67" s="1306"/>
      <c r="F67" s="1304"/>
      <c r="G67" s="1304"/>
      <c r="H67" s="1306"/>
      <c r="I67" s="1305"/>
      <c r="J67" s="1307"/>
      <c r="K67" s="1304"/>
      <c r="L67" s="1304"/>
      <c r="M67" s="1304"/>
      <c r="N67" s="1304"/>
      <c r="O67" s="1304"/>
      <c r="P67" s="1308"/>
    </row>
    <row r="68" spans="1:16" x14ac:dyDescent="0.2">
      <c r="A68" s="1309"/>
      <c r="B68" s="1310"/>
      <c r="C68" s="1310"/>
      <c r="D68" s="1310"/>
      <c r="E68" s="1310"/>
      <c r="F68" s="1310"/>
      <c r="G68" s="1310"/>
      <c r="H68" s="1310"/>
      <c r="I68" s="1310"/>
      <c r="J68" s="1310"/>
      <c r="K68" s="1310"/>
      <c r="L68" s="1311"/>
      <c r="M68" s="1311"/>
      <c r="N68" s="1311"/>
      <c r="O68" s="1311"/>
      <c r="P68" s="1312"/>
    </row>
    <row r="69" spans="1:16" x14ac:dyDescent="0.2">
      <c r="A69" s="1313"/>
      <c r="B69" s="1314"/>
      <c r="C69" s="1314"/>
      <c r="D69" s="1315"/>
      <c r="E69" s="1316"/>
      <c r="F69" s="1314"/>
      <c r="G69" s="1314"/>
      <c r="H69" s="1316"/>
      <c r="I69" s="1315"/>
      <c r="J69" s="1317"/>
      <c r="K69" s="1314"/>
      <c r="L69" s="1314"/>
      <c r="M69" s="1314"/>
      <c r="N69" s="1314"/>
      <c r="O69" s="1314"/>
      <c r="P69" s="1318"/>
    </row>
    <row r="70" spans="1:16" x14ac:dyDescent="0.2">
      <c r="A70" s="1319"/>
      <c r="B70" s="1320"/>
      <c r="C70" s="1320"/>
      <c r="D70" s="1321"/>
      <c r="E70" s="1322"/>
      <c r="F70" s="1320"/>
      <c r="G70" s="1320"/>
      <c r="H70" s="1322"/>
      <c r="I70" s="1321"/>
      <c r="J70" s="1320"/>
      <c r="K70" s="1320"/>
      <c r="L70" s="1320"/>
      <c r="M70" s="1320"/>
      <c r="N70" s="1320"/>
      <c r="O70" s="1320"/>
      <c r="P70" s="1323"/>
    </row>
    <row r="71" spans="1:16" x14ac:dyDescent="0.2">
      <c r="A71" s="1324"/>
      <c r="B71" s="1325"/>
      <c r="C71" s="1325"/>
      <c r="D71" s="1326"/>
      <c r="E71" s="1327"/>
      <c r="F71" s="1325"/>
      <c r="G71" s="1325"/>
      <c r="H71" s="1327"/>
      <c r="I71" s="1326"/>
      <c r="J71" s="1325"/>
      <c r="K71" s="1325"/>
      <c r="L71" s="1325"/>
      <c r="M71" s="1325"/>
      <c r="N71" s="1325"/>
      <c r="O71" s="1325"/>
      <c r="P71" s="1328"/>
    </row>
    <row r="72" spans="1:16" x14ac:dyDescent="0.2">
      <c r="A72" s="1329"/>
      <c r="B72" s="1330"/>
      <c r="C72" s="1330"/>
      <c r="D72" s="1331"/>
      <c r="E72" s="1332"/>
      <c r="F72" s="1330"/>
      <c r="G72" s="1330"/>
      <c r="H72" s="1332"/>
      <c r="I72" s="1331"/>
      <c r="J72" s="1330"/>
      <c r="K72" s="1330"/>
      <c r="L72" s="1330"/>
      <c r="M72" s="1330" t="s">
        <v>25</v>
      </c>
      <c r="N72" s="1330"/>
      <c r="O72" s="1330"/>
      <c r="P72" s="1333"/>
    </row>
    <row r="73" spans="1:16" x14ac:dyDescent="0.2">
      <c r="A73" s="1334"/>
      <c r="B73" s="1335"/>
      <c r="C73" s="1335"/>
      <c r="D73" s="1336"/>
      <c r="E73" s="1337"/>
      <c r="F73" s="1335"/>
      <c r="G73" s="1335"/>
      <c r="H73" s="1337"/>
      <c r="I73" s="1336"/>
      <c r="J73" s="1335"/>
      <c r="K73" s="1335"/>
      <c r="L73" s="1335"/>
      <c r="M73" s="1335" t="s">
        <v>26</v>
      </c>
      <c r="N73" s="1335"/>
      <c r="O73" s="1335"/>
      <c r="P73" s="1338"/>
    </row>
    <row r="74" spans="1:16" ht="15.75" x14ac:dyDescent="0.25">
      <c r="E74" s="1339"/>
      <c r="H74" s="1339"/>
    </row>
    <row r="75" spans="1:16" ht="15.75" x14ac:dyDescent="0.25">
      <c r="C75" s="1340"/>
      <c r="E75" s="1341"/>
      <c r="H75" s="1341"/>
    </row>
    <row r="76" spans="1:16" ht="15.75" x14ac:dyDescent="0.25">
      <c r="E76" s="1342"/>
      <c r="H76" s="1342"/>
    </row>
    <row r="77" spans="1:16" ht="15.75" x14ac:dyDescent="0.25">
      <c r="E77" s="1343"/>
      <c r="H77" s="1343"/>
    </row>
    <row r="78" spans="1:16" ht="15.75" x14ac:dyDescent="0.25">
      <c r="E78" s="1344"/>
      <c r="H78" s="1344"/>
    </row>
    <row r="79" spans="1:16" ht="15.75" x14ac:dyDescent="0.25">
      <c r="E79" s="1345"/>
      <c r="H79" s="1345"/>
    </row>
    <row r="80" spans="1:16" ht="15.75" x14ac:dyDescent="0.25">
      <c r="E80" s="1346"/>
      <c r="H80" s="1346"/>
    </row>
    <row r="81" spans="5:13" ht="15.75" x14ac:dyDescent="0.25">
      <c r="E81" s="1347"/>
      <c r="H81" s="1347"/>
    </row>
    <row r="82" spans="5:13" ht="15.75" x14ac:dyDescent="0.25">
      <c r="E82" s="1348"/>
      <c r="H82" s="1348"/>
    </row>
    <row r="83" spans="5:13" ht="15.75" x14ac:dyDescent="0.25">
      <c r="E83" s="1349"/>
      <c r="H83" s="1349"/>
    </row>
    <row r="84" spans="5:13" ht="15.75" x14ac:dyDescent="0.25">
      <c r="E84" s="1350"/>
      <c r="H84" s="1350"/>
    </row>
    <row r="85" spans="5:13" ht="15.75" x14ac:dyDescent="0.25">
      <c r="E85" s="1351"/>
      <c r="H85" s="1351"/>
    </row>
    <row r="86" spans="5:13" ht="15.75" x14ac:dyDescent="0.25">
      <c r="E86" s="1352"/>
      <c r="H86" s="1352"/>
    </row>
    <row r="87" spans="5:13" ht="15.75" x14ac:dyDescent="0.25">
      <c r="E87" s="1353"/>
      <c r="H87" s="1353"/>
    </row>
    <row r="88" spans="5:13" ht="15.75" x14ac:dyDescent="0.25">
      <c r="E88" s="1354"/>
      <c r="H88" s="1354"/>
    </row>
    <row r="89" spans="5:13" ht="15.75" x14ac:dyDescent="0.25">
      <c r="E89" s="1355"/>
      <c r="H89" s="1355"/>
    </row>
    <row r="90" spans="5:13" ht="15.75" x14ac:dyDescent="0.25">
      <c r="E90" s="1356"/>
      <c r="H90" s="1356"/>
    </row>
    <row r="91" spans="5:13" ht="15.75" x14ac:dyDescent="0.25">
      <c r="E91" s="1357"/>
      <c r="H91" s="1357"/>
    </row>
    <row r="92" spans="5:13" ht="15.75" x14ac:dyDescent="0.25">
      <c r="E92" s="1358"/>
      <c r="H92" s="1358"/>
    </row>
    <row r="93" spans="5:13" ht="15.75" x14ac:dyDescent="0.25">
      <c r="E93" s="1359"/>
      <c r="H93" s="1359"/>
    </row>
    <row r="94" spans="5:13" ht="15.75" x14ac:dyDescent="0.25">
      <c r="E94" s="1360"/>
      <c r="H94" s="1360"/>
    </row>
    <row r="95" spans="5:13" ht="15.75" x14ac:dyDescent="0.25">
      <c r="E95" s="1361"/>
      <c r="H95" s="1361"/>
    </row>
    <row r="96" spans="5:13" ht="15.75" x14ac:dyDescent="0.25">
      <c r="E96" s="1362"/>
      <c r="H96" s="1362"/>
      <c r="M96" s="1363" t="s">
        <v>6</v>
      </c>
    </row>
    <row r="97" spans="5:14" ht="15.75" x14ac:dyDescent="0.25">
      <c r="E97" s="1364"/>
      <c r="H97" s="1364"/>
    </row>
    <row r="98" spans="5:14" ht="15.75" x14ac:dyDescent="0.25">
      <c r="E98" s="1365"/>
      <c r="H98" s="1365"/>
    </row>
    <row r="99" spans="5:14" ht="15.75" x14ac:dyDescent="0.25">
      <c r="E99" s="1366"/>
      <c r="H99" s="1366"/>
    </row>
    <row r="101" spans="5:14" x14ac:dyDescent="0.2">
      <c r="N101" s="1367"/>
    </row>
    <row r="126" spans="4:4" x14ac:dyDescent="0.2">
      <c r="D126" s="1368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1369"/>
      <c r="B1" s="1370"/>
      <c r="C1" s="1370"/>
      <c r="D1" s="1371"/>
      <c r="E1" s="1370"/>
      <c r="F1" s="1370"/>
      <c r="G1" s="1370"/>
      <c r="H1" s="1370"/>
      <c r="I1" s="1371"/>
      <c r="J1" s="1370"/>
      <c r="K1" s="1370"/>
      <c r="L1" s="1370"/>
      <c r="M1" s="1370"/>
      <c r="N1" s="1370"/>
      <c r="O1" s="1370"/>
      <c r="P1" s="1372"/>
    </row>
    <row r="2" spans="1:16" ht="12.75" customHeight="1" x14ac:dyDescent="0.2">
      <c r="A2" s="1373" t="s">
        <v>0</v>
      </c>
      <c r="B2" s="1374"/>
      <c r="C2" s="1374"/>
      <c r="D2" s="1374"/>
      <c r="E2" s="1374"/>
      <c r="F2" s="1374"/>
      <c r="G2" s="1374"/>
      <c r="H2" s="1374"/>
      <c r="I2" s="1374"/>
      <c r="J2" s="1374"/>
      <c r="K2" s="1374"/>
      <c r="L2" s="1374"/>
      <c r="M2" s="1374"/>
      <c r="N2" s="1374"/>
      <c r="O2" s="1374"/>
      <c r="P2" s="1375"/>
    </row>
    <row r="3" spans="1:16" ht="12.75" customHeight="1" x14ac:dyDescent="0.2">
      <c r="A3" s="1376"/>
      <c r="B3" s="1377"/>
      <c r="C3" s="1377"/>
      <c r="D3" s="1377"/>
      <c r="E3" s="1377"/>
      <c r="F3" s="1377"/>
      <c r="G3" s="1377"/>
      <c r="H3" s="1377"/>
      <c r="I3" s="1377"/>
      <c r="J3" s="1377"/>
      <c r="K3" s="1377"/>
      <c r="L3" s="1377"/>
      <c r="M3" s="1377"/>
      <c r="N3" s="1377"/>
      <c r="O3" s="1377"/>
      <c r="P3" s="1378"/>
    </row>
    <row r="4" spans="1:16" ht="12.75" customHeight="1" x14ac:dyDescent="0.2">
      <c r="A4" s="1379" t="s">
        <v>41</v>
      </c>
      <c r="B4" s="1380"/>
      <c r="C4" s="1380"/>
      <c r="D4" s="1380"/>
      <c r="E4" s="1380"/>
      <c r="F4" s="1380"/>
      <c r="G4" s="1380"/>
      <c r="H4" s="1380"/>
      <c r="I4" s="1380"/>
      <c r="J4" s="1381"/>
      <c r="K4" s="1382"/>
      <c r="L4" s="1382"/>
      <c r="M4" s="1382"/>
      <c r="N4" s="1382"/>
      <c r="O4" s="1382"/>
      <c r="P4" s="1383"/>
    </row>
    <row r="5" spans="1:16" ht="12.75" customHeight="1" x14ac:dyDescent="0.2">
      <c r="A5" s="1384"/>
      <c r="B5" s="1385"/>
      <c r="C5" s="1385"/>
      <c r="D5" s="1386"/>
      <c r="E5" s="1385"/>
      <c r="F5" s="1385"/>
      <c r="G5" s="1385"/>
      <c r="H5" s="1385"/>
      <c r="I5" s="1386"/>
      <c r="J5" s="1385"/>
      <c r="K5" s="1385"/>
      <c r="L5" s="1385"/>
      <c r="M5" s="1385"/>
      <c r="N5" s="1385"/>
      <c r="O5" s="1385"/>
      <c r="P5" s="1387"/>
    </row>
    <row r="6" spans="1:16" ht="12.75" customHeight="1" x14ac:dyDescent="0.2">
      <c r="A6" s="1388" t="s">
        <v>1</v>
      </c>
      <c r="B6" s="1389"/>
      <c r="C6" s="1389"/>
      <c r="D6" s="1390"/>
      <c r="E6" s="1389"/>
      <c r="F6" s="1389"/>
      <c r="G6" s="1389"/>
      <c r="H6" s="1389"/>
      <c r="I6" s="1390"/>
      <c r="J6" s="1389"/>
      <c r="K6" s="1389"/>
      <c r="L6" s="1389"/>
      <c r="M6" s="1389"/>
      <c r="N6" s="1389"/>
      <c r="O6" s="1389"/>
      <c r="P6" s="1391"/>
    </row>
    <row r="7" spans="1:16" ht="12.75" customHeight="1" x14ac:dyDescent="0.2">
      <c r="A7" s="1392" t="s">
        <v>2</v>
      </c>
      <c r="B7" s="1393"/>
      <c r="C7" s="1393"/>
      <c r="D7" s="1394"/>
      <c r="E7" s="1393"/>
      <c r="F7" s="1393"/>
      <c r="G7" s="1393"/>
      <c r="H7" s="1393"/>
      <c r="I7" s="1394"/>
      <c r="J7" s="1393"/>
      <c r="K7" s="1393"/>
      <c r="L7" s="1393"/>
      <c r="M7" s="1393"/>
      <c r="N7" s="1393"/>
      <c r="O7" s="1393"/>
      <c r="P7" s="1395"/>
    </row>
    <row r="8" spans="1:16" ht="12.75" customHeight="1" x14ac:dyDescent="0.2">
      <c r="A8" s="1396" t="s">
        <v>3</v>
      </c>
      <c r="B8" s="1397"/>
      <c r="C8" s="1397"/>
      <c r="D8" s="1398"/>
      <c r="E8" s="1397"/>
      <c r="F8" s="1397"/>
      <c r="G8" s="1397"/>
      <c r="H8" s="1397"/>
      <c r="I8" s="1398"/>
      <c r="J8" s="1397"/>
      <c r="K8" s="1397"/>
      <c r="L8" s="1397"/>
      <c r="M8" s="1397"/>
      <c r="N8" s="1397"/>
      <c r="O8" s="1397"/>
      <c r="P8" s="1399"/>
    </row>
    <row r="9" spans="1:16" ht="12.75" customHeight="1" x14ac:dyDescent="0.2">
      <c r="A9" s="1400" t="s">
        <v>4</v>
      </c>
      <c r="B9" s="1401"/>
      <c r="C9" s="1401"/>
      <c r="D9" s="1402"/>
      <c r="E9" s="1401"/>
      <c r="F9" s="1401"/>
      <c r="G9" s="1401"/>
      <c r="H9" s="1401"/>
      <c r="I9" s="1402"/>
      <c r="J9" s="1401"/>
      <c r="K9" s="1401"/>
      <c r="L9" s="1401"/>
      <c r="M9" s="1401"/>
      <c r="N9" s="1401"/>
      <c r="O9" s="1401"/>
      <c r="P9" s="1403"/>
    </row>
    <row r="10" spans="1:16" ht="12.75" customHeight="1" x14ac:dyDescent="0.2">
      <c r="A10" s="1404" t="s">
        <v>5</v>
      </c>
      <c r="B10" s="1405"/>
      <c r="C10" s="1405"/>
      <c r="D10" s="1406"/>
      <c r="E10" s="1405"/>
      <c r="F10" s="1405"/>
      <c r="G10" s="1405"/>
      <c r="H10" s="1405"/>
      <c r="I10" s="1406"/>
      <c r="J10" s="1405"/>
      <c r="K10" s="1405"/>
      <c r="L10" s="1405"/>
      <c r="M10" s="1405"/>
      <c r="N10" s="1405"/>
      <c r="O10" s="1405"/>
      <c r="P10" s="1407"/>
    </row>
    <row r="11" spans="1:16" ht="12.75" customHeight="1" x14ac:dyDescent="0.2">
      <c r="A11" s="1408"/>
      <c r="B11" s="1409"/>
      <c r="C11" s="1409"/>
      <c r="D11" s="1410"/>
      <c r="E11" s="1409"/>
      <c r="F11" s="1409"/>
      <c r="G11" s="1411"/>
      <c r="H11" s="1409"/>
      <c r="I11" s="1410"/>
      <c r="J11" s="1409"/>
      <c r="K11" s="1409"/>
      <c r="L11" s="1409"/>
      <c r="M11" s="1409"/>
      <c r="N11" s="1409"/>
      <c r="O11" s="1409"/>
      <c r="P11" s="1412"/>
    </row>
    <row r="12" spans="1:16" ht="12.75" customHeight="1" x14ac:dyDescent="0.2">
      <c r="A12" s="1413" t="s">
        <v>42</v>
      </c>
      <c r="B12" s="1414"/>
      <c r="C12" s="1414"/>
      <c r="D12" s="1415"/>
      <c r="E12" s="1414" t="s">
        <v>6</v>
      </c>
      <c r="F12" s="1414"/>
      <c r="G12" s="1414"/>
      <c r="H12" s="1414"/>
      <c r="I12" s="1415"/>
      <c r="J12" s="1414"/>
      <c r="K12" s="1414"/>
      <c r="L12" s="1414"/>
      <c r="M12" s="1414"/>
      <c r="N12" s="1416" t="s">
        <v>43</v>
      </c>
      <c r="O12" s="1414"/>
      <c r="P12" s="1417"/>
    </row>
    <row r="13" spans="1:16" ht="12.75" customHeight="1" x14ac:dyDescent="0.2">
      <c r="A13" s="1418"/>
      <c r="B13" s="1419"/>
      <c r="C13" s="1419"/>
      <c r="D13" s="1420"/>
      <c r="E13" s="1419"/>
      <c r="F13" s="1419"/>
      <c r="G13" s="1419"/>
      <c r="H13" s="1419"/>
      <c r="I13" s="1420"/>
      <c r="J13" s="1419"/>
      <c r="K13" s="1419"/>
      <c r="L13" s="1419"/>
      <c r="M13" s="1419"/>
      <c r="N13" s="1419"/>
      <c r="O13" s="1419"/>
      <c r="P13" s="1421"/>
    </row>
    <row r="14" spans="1:16" ht="12.75" customHeight="1" x14ac:dyDescent="0.2">
      <c r="A14" s="1422" t="s">
        <v>7</v>
      </c>
      <c r="B14" s="1423"/>
      <c r="C14" s="1423"/>
      <c r="D14" s="1424"/>
      <c r="E14" s="1423"/>
      <c r="F14" s="1423"/>
      <c r="G14" s="1423"/>
      <c r="H14" s="1423"/>
      <c r="I14" s="1424"/>
      <c r="J14" s="1423"/>
      <c r="K14" s="1423"/>
      <c r="L14" s="1423"/>
      <c r="M14" s="1423"/>
      <c r="N14" s="1425"/>
      <c r="O14" s="1426"/>
      <c r="P14" s="1427"/>
    </row>
    <row r="15" spans="1:16" ht="12.75" customHeight="1" x14ac:dyDescent="0.2">
      <c r="A15" s="1428"/>
      <c r="B15" s="1429"/>
      <c r="C15" s="1429"/>
      <c r="D15" s="1430"/>
      <c r="E15" s="1429"/>
      <c r="F15" s="1429"/>
      <c r="G15" s="1429"/>
      <c r="H15" s="1429"/>
      <c r="I15" s="1430"/>
      <c r="J15" s="1429"/>
      <c r="K15" s="1429"/>
      <c r="L15" s="1429"/>
      <c r="M15" s="1429"/>
      <c r="N15" s="1431" t="s">
        <v>8</v>
      </c>
      <c r="O15" s="1432" t="s">
        <v>9</v>
      </c>
      <c r="P15" s="1433"/>
    </row>
    <row r="16" spans="1:16" ht="12.75" customHeight="1" x14ac:dyDescent="0.2">
      <c r="A16" s="1434" t="s">
        <v>10</v>
      </c>
      <c r="B16" s="1435"/>
      <c r="C16" s="1435"/>
      <c r="D16" s="1436"/>
      <c r="E16" s="1435"/>
      <c r="F16" s="1435"/>
      <c r="G16" s="1435"/>
      <c r="H16" s="1435"/>
      <c r="I16" s="1436"/>
      <c r="J16" s="1435"/>
      <c r="K16" s="1435"/>
      <c r="L16" s="1435"/>
      <c r="M16" s="1435"/>
      <c r="N16" s="1437"/>
      <c r="O16" s="1438"/>
      <c r="P16" s="1438"/>
    </row>
    <row r="17" spans="1:47" ht="12.75" customHeight="1" x14ac:dyDescent="0.2">
      <c r="A17" s="1439" t="s">
        <v>11</v>
      </c>
      <c r="B17" s="1440"/>
      <c r="C17" s="1440"/>
      <c r="D17" s="1441"/>
      <c r="E17" s="1440"/>
      <c r="F17" s="1440"/>
      <c r="G17" s="1440"/>
      <c r="H17" s="1440"/>
      <c r="I17" s="1441"/>
      <c r="J17" s="1440"/>
      <c r="K17" s="1440"/>
      <c r="L17" s="1440"/>
      <c r="M17" s="1440"/>
      <c r="N17" s="1442" t="s">
        <v>12</v>
      </c>
      <c r="O17" s="1443" t="s">
        <v>13</v>
      </c>
      <c r="P17" s="1444"/>
    </row>
    <row r="18" spans="1:47" ht="12.75" customHeight="1" x14ac:dyDescent="0.2">
      <c r="A18" s="1445"/>
      <c r="B18" s="1446"/>
      <c r="C18" s="1446"/>
      <c r="D18" s="1447"/>
      <c r="E18" s="1446"/>
      <c r="F18" s="1446"/>
      <c r="G18" s="1446"/>
      <c r="H18" s="1446"/>
      <c r="I18" s="1447"/>
      <c r="J18" s="1446"/>
      <c r="K18" s="1446"/>
      <c r="L18" s="1446"/>
      <c r="M18" s="1446"/>
      <c r="N18" s="1448"/>
      <c r="O18" s="1449"/>
      <c r="P18" s="1450" t="s">
        <v>6</v>
      </c>
    </row>
    <row r="19" spans="1:47" ht="12.75" customHeight="1" x14ac:dyDescent="0.2">
      <c r="A19" s="1451"/>
      <c r="B19" s="1452"/>
      <c r="C19" s="1452"/>
      <c r="D19" s="1453"/>
      <c r="E19" s="1452"/>
      <c r="F19" s="1452"/>
      <c r="G19" s="1452"/>
      <c r="H19" s="1452"/>
      <c r="I19" s="1453"/>
      <c r="J19" s="1452"/>
      <c r="K19" s="1454"/>
      <c r="L19" s="1452" t="s">
        <v>14</v>
      </c>
      <c r="M19" s="1452"/>
      <c r="N19" s="1455"/>
      <c r="O19" s="1456"/>
      <c r="P19" s="1457"/>
      <c r="AU19" s="1458"/>
    </row>
    <row r="20" spans="1:47" ht="12.75" customHeight="1" x14ac:dyDescent="0.2">
      <c r="A20" s="1459"/>
      <c r="B20" s="1460"/>
      <c r="C20" s="1460"/>
      <c r="D20" s="1461"/>
      <c r="E20" s="1460"/>
      <c r="F20" s="1460"/>
      <c r="G20" s="1460"/>
      <c r="H20" s="1460"/>
      <c r="I20" s="1461"/>
      <c r="J20" s="1460"/>
      <c r="K20" s="1460"/>
      <c r="L20" s="1460"/>
      <c r="M20" s="1460"/>
      <c r="N20" s="1462"/>
      <c r="O20" s="1463"/>
      <c r="P20" s="1464"/>
    </row>
    <row r="21" spans="1:47" ht="12.75" customHeight="1" x14ac:dyDescent="0.2">
      <c r="A21" s="1465"/>
      <c r="B21" s="1466"/>
      <c r="C21" s="1467"/>
      <c r="D21" s="1467"/>
      <c r="E21" s="1466"/>
      <c r="F21" s="1466"/>
      <c r="G21" s="1466"/>
      <c r="H21" s="1466" t="s">
        <v>6</v>
      </c>
      <c r="I21" s="1468"/>
      <c r="J21" s="1466"/>
      <c r="K21" s="1466"/>
      <c r="L21" s="1466"/>
      <c r="M21" s="1466"/>
      <c r="N21" s="1469"/>
      <c r="O21" s="1470"/>
      <c r="P21" s="1471"/>
    </row>
    <row r="22" spans="1:47" ht="12.75" customHeight="1" x14ac:dyDescent="0.2">
      <c r="A22" s="1472"/>
      <c r="B22" s="1473"/>
      <c r="C22" s="1473"/>
      <c r="D22" s="1474"/>
      <c r="E22" s="1473"/>
      <c r="F22" s="1473"/>
      <c r="G22" s="1473"/>
      <c r="H22" s="1473"/>
      <c r="I22" s="1474"/>
      <c r="J22" s="1473"/>
      <c r="K22" s="1473"/>
      <c r="L22" s="1473"/>
      <c r="M22" s="1473"/>
      <c r="N22" s="1473"/>
      <c r="O22" s="1473"/>
      <c r="P22" s="1475"/>
    </row>
    <row r="23" spans="1:47" ht="12.75" customHeight="1" x14ac:dyDescent="0.2">
      <c r="A23" s="1476" t="s">
        <v>15</v>
      </c>
      <c r="B23" s="1477"/>
      <c r="C23" s="1477"/>
      <c r="D23" s="1478"/>
      <c r="E23" s="1479" t="s">
        <v>16</v>
      </c>
      <c r="F23" s="1479"/>
      <c r="G23" s="1479"/>
      <c r="H23" s="1479"/>
      <c r="I23" s="1479"/>
      <c r="J23" s="1479"/>
      <c r="K23" s="1479"/>
      <c r="L23" s="1479"/>
      <c r="M23" s="1477"/>
      <c r="N23" s="1477"/>
      <c r="O23" s="1477"/>
      <c r="P23" s="1480"/>
    </row>
    <row r="24" spans="1:47" x14ac:dyDescent="0.25">
      <c r="A24" s="1481"/>
      <c r="B24" s="1482"/>
      <c r="C24" s="1482"/>
      <c r="D24" s="1483"/>
      <c r="E24" s="1484" t="s">
        <v>17</v>
      </c>
      <c r="F24" s="1484"/>
      <c r="G24" s="1484"/>
      <c r="H24" s="1484"/>
      <c r="I24" s="1484"/>
      <c r="J24" s="1484"/>
      <c r="K24" s="1484"/>
      <c r="L24" s="1484"/>
      <c r="M24" s="1482"/>
      <c r="N24" s="1482"/>
      <c r="O24" s="1482"/>
      <c r="P24" s="1485"/>
    </row>
    <row r="25" spans="1:47" ht="12.75" customHeight="1" x14ac:dyDescent="0.2">
      <c r="A25" s="1486"/>
      <c r="B25" s="1487" t="s">
        <v>18</v>
      </c>
      <c r="C25" s="1488"/>
      <c r="D25" s="1488"/>
      <c r="E25" s="1488"/>
      <c r="F25" s="1488"/>
      <c r="G25" s="1488"/>
      <c r="H25" s="1488"/>
      <c r="I25" s="1488"/>
      <c r="J25" s="1488"/>
      <c r="K25" s="1488"/>
      <c r="L25" s="1488"/>
      <c r="M25" s="1488"/>
      <c r="N25" s="1488"/>
      <c r="O25" s="1489"/>
      <c r="P25" s="1490"/>
    </row>
    <row r="26" spans="1:47" ht="12.75" customHeight="1" x14ac:dyDescent="0.2">
      <c r="A26" s="1491" t="s">
        <v>19</v>
      </c>
      <c r="B26" s="1492" t="s">
        <v>20</v>
      </c>
      <c r="C26" s="1492"/>
      <c r="D26" s="1491" t="s">
        <v>21</v>
      </c>
      <c r="E26" s="1491" t="s">
        <v>22</v>
      </c>
      <c r="F26" s="1491" t="s">
        <v>19</v>
      </c>
      <c r="G26" s="1492" t="s">
        <v>20</v>
      </c>
      <c r="H26" s="1492"/>
      <c r="I26" s="1491" t="s">
        <v>21</v>
      </c>
      <c r="J26" s="1491" t="s">
        <v>22</v>
      </c>
      <c r="K26" s="1491" t="s">
        <v>19</v>
      </c>
      <c r="L26" s="1492" t="s">
        <v>20</v>
      </c>
      <c r="M26" s="1492"/>
      <c r="N26" s="1493" t="s">
        <v>21</v>
      </c>
      <c r="O26" s="1491" t="s">
        <v>22</v>
      </c>
      <c r="P26" s="1494"/>
    </row>
    <row r="27" spans="1:47" ht="12.75" customHeight="1" x14ac:dyDescent="0.2">
      <c r="A27" s="1495"/>
      <c r="B27" s="1496" t="s">
        <v>23</v>
      </c>
      <c r="C27" s="1496" t="s">
        <v>1</v>
      </c>
      <c r="D27" s="1495"/>
      <c r="E27" s="1495"/>
      <c r="F27" s="1495"/>
      <c r="G27" s="1496" t="s">
        <v>23</v>
      </c>
      <c r="H27" s="1496" t="s">
        <v>1</v>
      </c>
      <c r="I27" s="1495"/>
      <c r="J27" s="1495"/>
      <c r="K27" s="1495"/>
      <c r="L27" s="1496" t="s">
        <v>23</v>
      </c>
      <c r="M27" s="1496" t="s">
        <v>1</v>
      </c>
      <c r="N27" s="1497"/>
      <c r="O27" s="1495"/>
      <c r="P27" s="1498"/>
    </row>
    <row r="28" spans="1:47" ht="12.75" customHeight="1" x14ac:dyDescent="0.2">
      <c r="A28" s="1499">
        <v>1</v>
      </c>
      <c r="B28" s="1500">
        <v>0</v>
      </c>
      <c r="C28" s="1501">
        <v>0.15</v>
      </c>
      <c r="D28" s="1502">
        <v>16000</v>
      </c>
      <c r="E28" s="1503">
        <f t="shared" ref="E28:E59" si="0">D28*(100-2.42)/100</f>
        <v>15612.8</v>
      </c>
      <c r="F28" s="1504">
        <v>33</v>
      </c>
      <c r="G28" s="1505">
        <v>8</v>
      </c>
      <c r="H28" s="1505">
        <v>8.15</v>
      </c>
      <c r="I28" s="1502">
        <v>16000</v>
      </c>
      <c r="J28" s="1503">
        <f t="shared" ref="J28:J59" si="1">I28*(100-2.42)/100</f>
        <v>15612.8</v>
      </c>
      <c r="K28" s="1504">
        <v>65</v>
      </c>
      <c r="L28" s="1505">
        <v>16</v>
      </c>
      <c r="M28" s="1505">
        <v>16.149999999999999</v>
      </c>
      <c r="N28" s="1502">
        <v>16000</v>
      </c>
      <c r="O28" s="1503">
        <f t="shared" ref="O28:O59" si="2">N28*(100-2.42)/100</f>
        <v>15612.8</v>
      </c>
      <c r="P28" s="1506"/>
    </row>
    <row r="29" spans="1:47" ht="12.75" customHeight="1" x14ac:dyDescent="0.2">
      <c r="A29" s="1507">
        <v>2</v>
      </c>
      <c r="B29" s="1507">
        <v>0.15</v>
      </c>
      <c r="C29" s="1508">
        <v>0.3</v>
      </c>
      <c r="D29" s="1509">
        <v>16000</v>
      </c>
      <c r="E29" s="1510">
        <f t="shared" si="0"/>
        <v>15612.8</v>
      </c>
      <c r="F29" s="1511">
        <v>34</v>
      </c>
      <c r="G29" s="1512">
        <v>8.15</v>
      </c>
      <c r="H29" s="1512">
        <v>8.3000000000000007</v>
      </c>
      <c r="I29" s="1509">
        <v>16000</v>
      </c>
      <c r="J29" s="1510">
        <f t="shared" si="1"/>
        <v>15612.8</v>
      </c>
      <c r="K29" s="1511">
        <v>66</v>
      </c>
      <c r="L29" s="1512">
        <v>16.149999999999999</v>
      </c>
      <c r="M29" s="1512">
        <v>16.3</v>
      </c>
      <c r="N29" s="1509">
        <v>16000</v>
      </c>
      <c r="O29" s="1510">
        <f t="shared" si="2"/>
        <v>15612.8</v>
      </c>
      <c r="P29" s="1513"/>
    </row>
    <row r="30" spans="1:47" ht="12.75" customHeight="1" x14ac:dyDescent="0.2">
      <c r="A30" s="1514">
        <v>3</v>
      </c>
      <c r="B30" s="1515">
        <v>0.3</v>
      </c>
      <c r="C30" s="1516">
        <v>0.45</v>
      </c>
      <c r="D30" s="1517">
        <v>16000</v>
      </c>
      <c r="E30" s="1518">
        <f t="shared" si="0"/>
        <v>15612.8</v>
      </c>
      <c r="F30" s="1519">
        <v>35</v>
      </c>
      <c r="G30" s="1520">
        <v>8.3000000000000007</v>
      </c>
      <c r="H30" s="1520">
        <v>8.4499999999999993</v>
      </c>
      <c r="I30" s="1517">
        <v>16000</v>
      </c>
      <c r="J30" s="1518">
        <f t="shared" si="1"/>
        <v>15612.8</v>
      </c>
      <c r="K30" s="1519">
        <v>67</v>
      </c>
      <c r="L30" s="1520">
        <v>16.3</v>
      </c>
      <c r="M30" s="1520">
        <v>16.45</v>
      </c>
      <c r="N30" s="1517">
        <v>16000</v>
      </c>
      <c r="O30" s="1518">
        <f t="shared" si="2"/>
        <v>15612.8</v>
      </c>
      <c r="P30" s="1521"/>
      <c r="V30" s="1522"/>
    </row>
    <row r="31" spans="1:47" ht="12.75" customHeight="1" x14ac:dyDescent="0.2">
      <c r="A31" s="1523">
        <v>4</v>
      </c>
      <c r="B31" s="1523">
        <v>0.45</v>
      </c>
      <c r="C31" s="1524">
        <v>1</v>
      </c>
      <c r="D31" s="1525">
        <v>16000</v>
      </c>
      <c r="E31" s="1526">
        <f t="shared" si="0"/>
        <v>15612.8</v>
      </c>
      <c r="F31" s="1527">
        <v>36</v>
      </c>
      <c r="G31" s="1524">
        <v>8.4499999999999993</v>
      </c>
      <c r="H31" s="1524">
        <v>9</v>
      </c>
      <c r="I31" s="1525">
        <v>16000</v>
      </c>
      <c r="J31" s="1526">
        <f t="shared" si="1"/>
        <v>15612.8</v>
      </c>
      <c r="K31" s="1527">
        <v>68</v>
      </c>
      <c r="L31" s="1524">
        <v>16.45</v>
      </c>
      <c r="M31" s="1524">
        <v>17</v>
      </c>
      <c r="N31" s="1525">
        <v>16000</v>
      </c>
      <c r="O31" s="1526">
        <f t="shared" si="2"/>
        <v>15612.8</v>
      </c>
      <c r="P31" s="1528"/>
    </row>
    <row r="32" spans="1:47" ht="12.75" customHeight="1" x14ac:dyDescent="0.2">
      <c r="A32" s="1529">
        <v>5</v>
      </c>
      <c r="B32" s="1530">
        <v>1</v>
      </c>
      <c r="C32" s="1531">
        <v>1.1499999999999999</v>
      </c>
      <c r="D32" s="1532">
        <v>16000</v>
      </c>
      <c r="E32" s="1533">
        <f t="shared" si="0"/>
        <v>15612.8</v>
      </c>
      <c r="F32" s="1534">
        <v>37</v>
      </c>
      <c r="G32" s="1530">
        <v>9</v>
      </c>
      <c r="H32" s="1530">
        <v>9.15</v>
      </c>
      <c r="I32" s="1532">
        <v>16000</v>
      </c>
      <c r="J32" s="1533">
        <f t="shared" si="1"/>
        <v>15612.8</v>
      </c>
      <c r="K32" s="1534">
        <v>69</v>
      </c>
      <c r="L32" s="1530">
        <v>17</v>
      </c>
      <c r="M32" s="1530">
        <v>17.149999999999999</v>
      </c>
      <c r="N32" s="1532">
        <v>16000</v>
      </c>
      <c r="O32" s="1533">
        <f t="shared" si="2"/>
        <v>15612.8</v>
      </c>
      <c r="P32" s="1535"/>
      <c r="AQ32" s="1532"/>
    </row>
    <row r="33" spans="1:16" ht="12.75" customHeight="1" x14ac:dyDescent="0.2">
      <c r="A33" s="1536">
        <v>6</v>
      </c>
      <c r="B33" s="1537">
        <v>1.1499999999999999</v>
      </c>
      <c r="C33" s="1538">
        <v>1.3</v>
      </c>
      <c r="D33" s="1539">
        <v>16000</v>
      </c>
      <c r="E33" s="1540">
        <f t="shared" si="0"/>
        <v>15612.8</v>
      </c>
      <c r="F33" s="1541">
        <v>38</v>
      </c>
      <c r="G33" s="1538">
        <v>9.15</v>
      </c>
      <c r="H33" s="1538">
        <v>9.3000000000000007</v>
      </c>
      <c r="I33" s="1539">
        <v>16000</v>
      </c>
      <c r="J33" s="1540">
        <f t="shared" si="1"/>
        <v>15612.8</v>
      </c>
      <c r="K33" s="1541">
        <v>70</v>
      </c>
      <c r="L33" s="1538">
        <v>17.149999999999999</v>
      </c>
      <c r="M33" s="1538">
        <v>17.3</v>
      </c>
      <c r="N33" s="1539">
        <v>16000</v>
      </c>
      <c r="O33" s="1540">
        <f t="shared" si="2"/>
        <v>15612.8</v>
      </c>
      <c r="P33" s="1542"/>
    </row>
    <row r="34" spans="1:16" x14ac:dyDescent="0.2">
      <c r="A34" s="1543">
        <v>7</v>
      </c>
      <c r="B34" s="1544">
        <v>1.3</v>
      </c>
      <c r="C34" s="1545">
        <v>1.45</v>
      </c>
      <c r="D34" s="1546">
        <v>16000</v>
      </c>
      <c r="E34" s="1547">
        <f t="shared" si="0"/>
        <v>15612.8</v>
      </c>
      <c r="F34" s="1548">
        <v>39</v>
      </c>
      <c r="G34" s="1549">
        <v>9.3000000000000007</v>
      </c>
      <c r="H34" s="1549">
        <v>9.4499999999999993</v>
      </c>
      <c r="I34" s="1546">
        <v>16000</v>
      </c>
      <c r="J34" s="1547">
        <f t="shared" si="1"/>
        <v>15612.8</v>
      </c>
      <c r="K34" s="1548">
        <v>71</v>
      </c>
      <c r="L34" s="1549">
        <v>17.3</v>
      </c>
      <c r="M34" s="1549">
        <v>17.45</v>
      </c>
      <c r="N34" s="1546">
        <v>16000</v>
      </c>
      <c r="O34" s="1547">
        <f t="shared" si="2"/>
        <v>15612.8</v>
      </c>
      <c r="P34" s="1550"/>
    </row>
    <row r="35" spans="1:16" x14ac:dyDescent="0.2">
      <c r="A35" s="1551">
        <v>8</v>
      </c>
      <c r="B35" s="1551">
        <v>1.45</v>
      </c>
      <c r="C35" s="1552">
        <v>2</v>
      </c>
      <c r="D35" s="1553">
        <v>16000</v>
      </c>
      <c r="E35" s="1554">
        <f t="shared" si="0"/>
        <v>15612.8</v>
      </c>
      <c r="F35" s="1555">
        <v>40</v>
      </c>
      <c r="G35" s="1552">
        <v>9.4499999999999993</v>
      </c>
      <c r="H35" s="1552">
        <v>10</v>
      </c>
      <c r="I35" s="1553">
        <v>16000</v>
      </c>
      <c r="J35" s="1554">
        <f t="shared" si="1"/>
        <v>15612.8</v>
      </c>
      <c r="K35" s="1555">
        <v>72</v>
      </c>
      <c r="L35" s="1556">
        <v>17.45</v>
      </c>
      <c r="M35" s="1552">
        <v>18</v>
      </c>
      <c r="N35" s="1553">
        <v>16000</v>
      </c>
      <c r="O35" s="1554">
        <f t="shared" si="2"/>
        <v>15612.8</v>
      </c>
      <c r="P35" s="1557"/>
    </row>
    <row r="36" spans="1:16" x14ac:dyDescent="0.2">
      <c r="A36" s="1558">
        <v>9</v>
      </c>
      <c r="B36" s="1559">
        <v>2</v>
      </c>
      <c r="C36" s="1560">
        <v>2.15</v>
      </c>
      <c r="D36" s="1561">
        <v>16000</v>
      </c>
      <c r="E36" s="1562">
        <f t="shared" si="0"/>
        <v>15612.8</v>
      </c>
      <c r="F36" s="1563">
        <v>41</v>
      </c>
      <c r="G36" s="1564">
        <v>10</v>
      </c>
      <c r="H36" s="1565">
        <v>10.15</v>
      </c>
      <c r="I36" s="1561">
        <v>16000</v>
      </c>
      <c r="J36" s="1562">
        <f t="shared" si="1"/>
        <v>15612.8</v>
      </c>
      <c r="K36" s="1563">
        <v>73</v>
      </c>
      <c r="L36" s="1565">
        <v>18</v>
      </c>
      <c r="M36" s="1564">
        <v>18.149999999999999</v>
      </c>
      <c r="N36" s="1561">
        <v>16000</v>
      </c>
      <c r="O36" s="1562">
        <f t="shared" si="2"/>
        <v>15612.8</v>
      </c>
      <c r="P36" s="1566"/>
    </row>
    <row r="37" spans="1:16" x14ac:dyDescent="0.2">
      <c r="A37" s="1567">
        <v>10</v>
      </c>
      <c r="B37" s="1567">
        <v>2.15</v>
      </c>
      <c r="C37" s="1568">
        <v>2.2999999999999998</v>
      </c>
      <c r="D37" s="1569">
        <v>16000</v>
      </c>
      <c r="E37" s="1570">
        <f t="shared" si="0"/>
        <v>15612.8</v>
      </c>
      <c r="F37" s="1571">
        <v>42</v>
      </c>
      <c r="G37" s="1568">
        <v>10.15</v>
      </c>
      <c r="H37" s="1572">
        <v>10.3</v>
      </c>
      <c r="I37" s="1569">
        <v>16000</v>
      </c>
      <c r="J37" s="1570">
        <f t="shared" si="1"/>
        <v>15612.8</v>
      </c>
      <c r="K37" s="1571">
        <v>74</v>
      </c>
      <c r="L37" s="1572">
        <v>18.149999999999999</v>
      </c>
      <c r="M37" s="1568">
        <v>18.3</v>
      </c>
      <c r="N37" s="1569">
        <v>16000</v>
      </c>
      <c r="O37" s="1570">
        <f t="shared" si="2"/>
        <v>15612.8</v>
      </c>
      <c r="P37" s="1573"/>
    </row>
    <row r="38" spans="1:16" x14ac:dyDescent="0.2">
      <c r="A38" s="1574">
        <v>11</v>
      </c>
      <c r="B38" s="1575">
        <v>2.2999999999999998</v>
      </c>
      <c r="C38" s="1576">
        <v>2.4500000000000002</v>
      </c>
      <c r="D38" s="1577">
        <v>16000</v>
      </c>
      <c r="E38" s="1578">
        <f t="shared" si="0"/>
        <v>15612.8</v>
      </c>
      <c r="F38" s="1579">
        <v>43</v>
      </c>
      <c r="G38" s="1580">
        <v>10.3</v>
      </c>
      <c r="H38" s="1581">
        <v>10.45</v>
      </c>
      <c r="I38" s="1577">
        <v>16000</v>
      </c>
      <c r="J38" s="1578">
        <f t="shared" si="1"/>
        <v>15612.8</v>
      </c>
      <c r="K38" s="1579">
        <v>75</v>
      </c>
      <c r="L38" s="1581">
        <v>18.3</v>
      </c>
      <c r="M38" s="1580">
        <v>18.45</v>
      </c>
      <c r="N38" s="1577">
        <v>16000</v>
      </c>
      <c r="O38" s="1578">
        <f t="shared" si="2"/>
        <v>15612.8</v>
      </c>
      <c r="P38" s="1582"/>
    </row>
    <row r="39" spans="1:16" x14ac:dyDescent="0.2">
      <c r="A39" s="1583">
        <v>12</v>
      </c>
      <c r="B39" s="1583">
        <v>2.4500000000000002</v>
      </c>
      <c r="C39" s="1584">
        <v>3</v>
      </c>
      <c r="D39" s="1585">
        <v>16000</v>
      </c>
      <c r="E39" s="1586">
        <f t="shared" si="0"/>
        <v>15612.8</v>
      </c>
      <c r="F39" s="1587">
        <v>44</v>
      </c>
      <c r="G39" s="1584">
        <v>10.45</v>
      </c>
      <c r="H39" s="1588">
        <v>11</v>
      </c>
      <c r="I39" s="1585">
        <v>16000</v>
      </c>
      <c r="J39" s="1586">
        <f t="shared" si="1"/>
        <v>15612.8</v>
      </c>
      <c r="K39" s="1587">
        <v>76</v>
      </c>
      <c r="L39" s="1588">
        <v>18.45</v>
      </c>
      <c r="M39" s="1584">
        <v>19</v>
      </c>
      <c r="N39" s="1585">
        <v>16000</v>
      </c>
      <c r="O39" s="1586">
        <f t="shared" si="2"/>
        <v>15612.8</v>
      </c>
      <c r="P39" s="1589"/>
    </row>
    <row r="40" spans="1:16" x14ac:dyDescent="0.2">
      <c r="A40" s="1590">
        <v>13</v>
      </c>
      <c r="B40" s="1591">
        <v>3</v>
      </c>
      <c r="C40" s="1592">
        <v>3.15</v>
      </c>
      <c r="D40" s="1593">
        <v>16000</v>
      </c>
      <c r="E40" s="1594">
        <f t="shared" si="0"/>
        <v>15612.8</v>
      </c>
      <c r="F40" s="1595">
        <v>45</v>
      </c>
      <c r="G40" s="1596">
        <v>11</v>
      </c>
      <c r="H40" s="1597">
        <v>11.15</v>
      </c>
      <c r="I40" s="1593">
        <v>16000</v>
      </c>
      <c r="J40" s="1594">
        <f t="shared" si="1"/>
        <v>15612.8</v>
      </c>
      <c r="K40" s="1595">
        <v>77</v>
      </c>
      <c r="L40" s="1597">
        <v>19</v>
      </c>
      <c r="M40" s="1596">
        <v>19.149999999999999</v>
      </c>
      <c r="N40" s="1593">
        <v>16000</v>
      </c>
      <c r="O40" s="1594">
        <f t="shared" si="2"/>
        <v>15612.8</v>
      </c>
      <c r="P40" s="1598"/>
    </row>
    <row r="41" spans="1:16" x14ac:dyDescent="0.2">
      <c r="A41" s="1599">
        <v>14</v>
      </c>
      <c r="B41" s="1599">
        <v>3.15</v>
      </c>
      <c r="C41" s="1600">
        <v>3.3</v>
      </c>
      <c r="D41" s="1601">
        <v>16000</v>
      </c>
      <c r="E41" s="1602">
        <f t="shared" si="0"/>
        <v>15612.8</v>
      </c>
      <c r="F41" s="1603">
        <v>46</v>
      </c>
      <c r="G41" s="1604">
        <v>11.15</v>
      </c>
      <c r="H41" s="1600">
        <v>11.3</v>
      </c>
      <c r="I41" s="1601">
        <v>16000</v>
      </c>
      <c r="J41" s="1602">
        <f t="shared" si="1"/>
        <v>15612.8</v>
      </c>
      <c r="K41" s="1603">
        <v>78</v>
      </c>
      <c r="L41" s="1600">
        <v>19.149999999999999</v>
      </c>
      <c r="M41" s="1604">
        <v>19.3</v>
      </c>
      <c r="N41" s="1601">
        <v>16000</v>
      </c>
      <c r="O41" s="1602">
        <f t="shared" si="2"/>
        <v>15612.8</v>
      </c>
      <c r="P41" s="1605"/>
    </row>
    <row r="42" spans="1:16" x14ac:dyDescent="0.2">
      <c r="A42" s="1606">
        <v>15</v>
      </c>
      <c r="B42" s="1607">
        <v>3.3</v>
      </c>
      <c r="C42" s="1608">
        <v>3.45</v>
      </c>
      <c r="D42" s="1609">
        <v>16000</v>
      </c>
      <c r="E42" s="1610">
        <f t="shared" si="0"/>
        <v>15612.8</v>
      </c>
      <c r="F42" s="1611">
        <v>47</v>
      </c>
      <c r="G42" s="1612">
        <v>11.3</v>
      </c>
      <c r="H42" s="1613">
        <v>11.45</v>
      </c>
      <c r="I42" s="1609">
        <v>16000</v>
      </c>
      <c r="J42" s="1610">
        <f t="shared" si="1"/>
        <v>15612.8</v>
      </c>
      <c r="K42" s="1611">
        <v>79</v>
      </c>
      <c r="L42" s="1613">
        <v>19.3</v>
      </c>
      <c r="M42" s="1612">
        <v>19.45</v>
      </c>
      <c r="N42" s="1609">
        <v>16000</v>
      </c>
      <c r="O42" s="1610">
        <f t="shared" si="2"/>
        <v>15612.8</v>
      </c>
      <c r="P42" s="1614"/>
    </row>
    <row r="43" spans="1:16" x14ac:dyDescent="0.2">
      <c r="A43" s="1615">
        <v>16</v>
      </c>
      <c r="B43" s="1615">
        <v>3.45</v>
      </c>
      <c r="C43" s="1616">
        <v>4</v>
      </c>
      <c r="D43" s="1617">
        <v>16000</v>
      </c>
      <c r="E43" s="1618">
        <f t="shared" si="0"/>
        <v>15612.8</v>
      </c>
      <c r="F43" s="1619">
        <v>48</v>
      </c>
      <c r="G43" s="1620">
        <v>11.45</v>
      </c>
      <c r="H43" s="1616">
        <v>12</v>
      </c>
      <c r="I43" s="1617">
        <v>16000</v>
      </c>
      <c r="J43" s="1618">
        <f t="shared" si="1"/>
        <v>15612.8</v>
      </c>
      <c r="K43" s="1619">
        <v>80</v>
      </c>
      <c r="L43" s="1616">
        <v>19.45</v>
      </c>
      <c r="M43" s="1616">
        <v>20</v>
      </c>
      <c r="N43" s="1617">
        <v>16000</v>
      </c>
      <c r="O43" s="1618">
        <f t="shared" si="2"/>
        <v>15612.8</v>
      </c>
      <c r="P43" s="1621"/>
    </row>
    <row r="44" spans="1:16" x14ac:dyDescent="0.2">
      <c r="A44" s="1622">
        <v>17</v>
      </c>
      <c r="B44" s="1623">
        <v>4</v>
      </c>
      <c r="C44" s="1624">
        <v>4.1500000000000004</v>
      </c>
      <c r="D44" s="1625">
        <v>16000</v>
      </c>
      <c r="E44" s="1626">
        <f t="shared" si="0"/>
        <v>15612.8</v>
      </c>
      <c r="F44" s="1627">
        <v>49</v>
      </c>
      <c r="G44" s="1628">
        <v>12</v>
      </c>
      <c r="H44" s="1629">
        <v>12.15</v>
      </c>
      <c r="I44" s="1625">
        <v>16000</v>
      </c>
      <c r="J44" s="1626">
        <f t="shared" si="1"/>
        <v>15612.8</v>
      </c>
      <c r="K44" s="1627">
        <v>81</v>
      </c>
      <c r="L44" s="1629">
        <v>20</v>
      </c>
      <c r="M44" s="1628">
        <v>20.149999999999999</v>
      </c>
      <c r="N44" s="1625">
        <v>16000</v>
      </c>
      <c r="O44" s="1626">
        <f t="shared" si="2"/>
        <v>15612.8</v>
      </c>
      <c r="P44" s="1630"/>
    </row>
    <row r="45" spans="1:16" x14ac:dyDescent="0.2">
      <c r="A45" s="1631">
        <v>18</v>
      </c>
      <c r="B45" s="1631">
        <v>4.1500000000000004</v>
      </c>
      <c r="C45" s="1632">
        <v>4.3</v>
      </c>
      <c r="D45" s="1633">
        <v>16000</v>
      </c>
      <c r="E45" s="1634">
        <f t="shared" si="0"/>
        <v>15612.8</v>
      </c>
      <c r="F45" s="1635">
        <v>50</v>
      </c>
      <c r="G45" s="1636">
        <v>12.15</v>
      </c>
      <c r="H45" s="1632">
        <v>12.3</v>
      </c>
      <c r="I45" s="1633">
        <v>16000</v>
      </c>
      <c r="J45" s="1634">
        <f t="shared" si="1"/>
        <v>15612.8</v>
      </c>
      <c r="K45" s="1635">
        <v>82</v>
      </c>
      <c r="L45" s="1632">
        <v>20.149999999999999</v>
      </c>
      <c r="M45" s="1636">
        <v>20.3</v>
      </c>
      <c r="N45" s="1633">
        <v>16000</v>
      </c>
      <c r="O45" s="1634">
        <f t="shared" si="2"/>
        <v>15612.8</v>
      </c>
      <c r="P45" s="1637"/>
    </row>
    <row r="46" spans="1:16" x14ac:dyDescent="0.2">
      <c r="A46" s="1638">
        <v>19</v>
      </c>
      <c r="B46" s="1639">
        <v>4.3</v>
      </c>
      <c r="C46" s="1640">
        <v>4.45</v>
      </c>
      <c r="D46" s="1641">
        <v>16000</v>
      </c>
      <c r="E46" s="1642">
        <f t="shared" si="0"/>
        <v>15612.8</v>
      </c>
      <c r="F46" s="1643">
        <v>51</v>
      </c>
      <c r="G46" s="1644">
        <v>12.3</v>
      </c>
      <c r="H46" s="1645">
        <v>12.45</v>
      </c>
      <c r="I46" s="1641">
        <v>16000</v>
      </c>
      <c r="J46" s="1642">
        <f t="shared" si="1"/>
        <v>15612.8</v>
      </c>
      <c r="K46" s="1643">
        <v>83</v>
      </c>
      <c r="L46" s="1645">
        <v>20.3</v>
      </c>
      <c r="M46" s="1644">
        <v>20.45</v>
      </c>
      <c r="N46" s="1641">
        <v>16000</v>
      </c>
      <c r="O46" s="1642">
        <f t="shared" si="2"/>
        <v>15612.8</v>
      </c>
      <c r="P46" s="1646"/>
    </row>
    <row r="47" spans="1:16" x14ac:dyDescent="0.2">
      <c r="A47" s="1647">
        <v>20</v>
      </c>
      <c r="B47" s="1647">
        <v>4.45</v>
      </c>
      <c r="C47" s="1648">
        <v>5</v>
      </c>
      <c r="D47" s="1649">
        <v>16000</v>
      </c>
      <c r="E47" s="1650">
        <f t="shared" si="0"/>
        <v>15612.8</v>
      </c>
      <c r="F47" s="1651">
        <v>52</v>
      </c>
      <c r="G47" s="1652">
        <v>12.45</v>
      </c>
      <c r="H47" s="1648">
        <v>13</v>
      </c>
      <c r="I47" s="1649">
        <v>16000</v>
      </c>
      <c r="J47" s="1650">
        <f t="shared" si="1"/>
        <v>15612.8</v>
      </c>
      <c r="K47" s="1651">
        <v>84</v>
      </c>
      <c r="L47" s="1648">
        <v>20.45</v>
      </c>
      <c r="M47" s="1652">
        <v>21</v>
      </c>
      <c r="N47" s="1649">
        <v>16000</v>
      </c>
      <c r="O47" s="1650">
        <f t="shared" si="2"/>
        <v>15612.8</v>
      </c>
      <c r="P47" s="1653"/>
    </row>
    <row r="48" spans="1:16" x14ac:dyDescent="0.2">
      <c r="A48" s="1654">
        <v>21</v>
      </c>
      <c r="B48" s="1655">
        <v>5</v>
      </c>
      <c r="C48" s="1656">
        <v>5.15</v>
      </c>
      <c r="D48" s="1657">
        <v>16000</v>
      </c>
      <c r="E48" s="1658">
        <f t="shared" si="0"/>
        <v>15612.8</v>
      </c>
      <c r="F48" s="1659">
        <v>53</v>
      </c>
      <c r="G48" s="1655">
        <v>13</v>
      </c>
      <c r="H48" s="1660">
        <v>13.15</v>
      </c>
      <c r="I48" s="1657">
        <v>16000</v>
      </c>
      <c r="J48" s="1658">
        <f t="shared" si="1"/>
        <v>15612.8</v>
      </c>
      <c r="K48" s="1659">
        <v>85</v>
      </c>
      <c r="L48" s="1660">
        <v>21</v>
      </c>
      <c r="M48" s="1655">
        <v>21.15</v>
      </c>
      <c r="N48" s="1657">
        <v>16000</v>
      </c>
      <c r="O48" s="1658">
        <f t="shared" si="2"/>
        <v>15612.8</v>
      </c>
      <c r="P48" s="1661"/>
    </row>
    <row r="49" spans="1:16" x14ac:dyDescent="0.2">
      <c r="A49" s="1662">
        <v>22</v>
      </c>
      <c r="B49" s="1663">
        <v>5.15</v>
      </c>
      <c r="C49" s="1664">
        <v>5.3</v>
      </c>
      <c r="D49" s="1665">
        <v>16000</v>
      </c>
      <c r="E49" s="1666">
        <f t="shared" si="0"/>
        <v>15612.8</v>
      </c>
      <c r="F49" s="1667">
        <v>54</v>
      </c>
      <c r="G49" s="1668">
        <v>13.15</v>
      </c>
      <c r="H49" s="1664">
        <v>13.3</v>
      </c>
      <c r="I49" s="1665">
        <v>16000</v>
      </c>
      <c r="J49" s="1666">
        <f t="shared" si="1"/>
        <v>15612.8</v>
      </c>
      <c r="K49" s="1667">
        <v>86</v>
      </c>
      <c r="L49" s="1664">
        <v>21.15</v>
      </c>
      <c r="M49" s="1668">
        <v>21.3</v>
      </c>
      <c r="N49" s="1665">
        <v>16000</v>
      </c>
      <c r="O49" s="1666">
        <f t="shared" si="2"/>
        <v>15612.8</v>
      </c>
      <c r="P49" s="1669"/>
    </row>
    <row r="50" spans="1:16" x14ac:dyDescent="0.2">
      <c r="A50" s="1670">
        <v>23</v>
      </c>
      <c r="B50" s="1671">
        <v>5.3</v>
      </c>
      <c r="C50" s="1672">
        <v>5.45</v>
      </c>
      <c r="D50" s="1673">
        <v>16000</v>
      </c>
      <c r="E50" s="1674">
        <f t="shared" si="0"/>
        <v>15612.8</v>
      </c>
      <c r="F50" s="1675">
        <v>55</v>
      </c>
      <c r="G50" s="1671">
        <v>13.3</v>
      </c>
      <c r="H50" s="1676">
        <v>13.45</v>
      </c>
      <c r="I50" s="1673">
        <v>16000</v>
      </c>
      <c r="J50" s="1674">
        <f t="shared" si="1"/>
        <v>15612.8</v>
      </c>
      <c r="K50" s="1675">
        <v>87</v>
      </c>
      <c r="L50" s="1676">
        <v>21.3</v>
      </c>
      <c r="M50" s="1671">
        <v>21.45</v>
      </c>
      <c r="N50" s="1673">
        <v>16000</v>
      </c>
      <c r="O50" s="1674">
        <f t="shared" si="2"/>
        <v>15612.8</v>
      </c>
      <c r="P50" s="1677"/>
    </row>
    <row r="51" spans="1:16" x14ac:dyDescent="0.2">
      <c r="A51" s="1678">
        <v>24</v>
      </c>
      <c r="B51" s="1679">
        <v>5.45</v>
      </c>
      <c r="C51" s="1680">
        <v>6</v>
      </c>
      <c r="D51" s="1681">
        <v>16000</v>
      </c>
      <c r="E51" s="1682">
        <f t="shared" si="0"/>
        <v>15612.8</v>
      </c>
      <c r="F51" s="1683">
        <v>56</v>
      </c>
      <c r="G51" s="1684">
        <v>13.45</v>
      </c>
      <c r="H51" s="1680">
        <v>14</v>
      </c>
      <c r="I51" s="1681">
        <v>16000</v>
      </c>
      <c r="J51" s="1682">
        <f t="shared" si="1"/>
        <v>15612.8</v>
      </c>
      <c r="K51" s="1683">
        <v>88</v>
      </c>
      <c r="L51" s="1680">
        <v>21.45</v>
      </c>
      <c r="M51" s="1684">
        <v>22</v>
      </c>
      <c r="N51" s="1681">
        <v>16000</v>
      </c>
      <c r="O51" s="1682">
        <f t="shared" si="2"/>
        <v>15612.8</v>
      </c>
      <c r="P51" s="1685"/>
    </row>
    <row r="52" spans="1:16" x14ac:dyDescent="0.2">
      <c r="A52" s="1686">
        <v>25</v>
      </c>
      <c r="B52" s="1687">
        <v>6</v>
      </c>
      <c r="C52" s="1688">
        <v>6.15</v>
      </c>
      <c r="D52" s="1689">
        <v>16000</v>
      </c>
      <c r="E52" s="1690">
        <f t="shared" si="0"/>
        <v>15612.8</v>
      </c>
      <c r="F52" s="1691">
        <v>57</v>
      </c>
      <c r="G52" s="1687">
        <v>14</v>
      </c>
      <c r="H52" s="1692">
        <v>14.15</v>
      </c>
      <c r="I52" s="1689">
        <v>16000</v>
      </c>
      <c r="J52" s="1690">
        <f t="shared" si="1"/>
        <v>15612.8</v>
      </c>
      <c r="K52" s="1691">
        <v>89</v>
      </c>
      <c r="L52" s="1692">
        <v>22</v>
      </c>
      <c r="M52" s="1687">
        <v>22.15</v>
      </c>
      <c r="N52" s="1689">
        <v>16000</v>
      </c>
      <c r="O52" s="1690">
        <f t="shared" si="2"/>
        <v>15612.8</v>
      </c>
      <c r="P52" s="1693"/>
    </row>
    <row r="53" spans="1:16" x14ac:dyDescent="0.2">
      <c r="A53" s="1694">
        <v>26</v>
      </c>
      <c r="B53" s="1695">
        <v>6.15</v>
      </c>
      <c r="C53" s="1696">
        <v>6.3</v>
      </c>
      <c r="D53" s="1697">
        <v>16000</v>
      </c>
      <c r="E53" s="1698">
        <f t="shared" si="0"/>
        <v>15612.8</v>
      </c>
      <c r="F53" s="1699">
        <v>58</v>
      </c>
      <c r="G53" s="1700">
        <v>14.15</v>
      </c>
      <c r="H53" s="1696">
        <v>14.3</v>
      </c>
      <c r="I53" s="1697">
        <v>16000</v>
      </c>
      <c r="J53" s="1698">
        <f t="shared" si="1"/>
        <v>15612.8</v>
      </c>
      <c r="K53" s="1699">
        <v>90</v>
      </c>
      <c r="L53" s="1696">
        <v>22.15</v>
      </c>
      <c r="M53" s="1700">
        <v>22.3</v>
      </c>
      <c r="N53" s="1697">
        <v>16000</v>
      </c>
      <c r="O53" s="1698">
        <f t="shared" si="2"/>
        <v>15612.8</v>
      </c>
      <c r="P53" s="1701"/>
    </row>
    <row r="54" spans="1:16" x14ac:dyDescent="0.2">
      <c r="A54" s="1702">
        <v>27</v>
      </c>
      <c r="B54" s="1703">
        <v>6.3</v>
      </c>
      <c r="C54" s="1704">
        <v>6.45</v>
      </c>
      <c r="D54" s="1705">
        <v>16000</v>
      </c>
      <c r="E54" s="1706">
        <f t="shared" si="0"/>
        <v>15612.8</v>
      </c>
      <c r="F54" s="1707">
        <v>59</v>
      </c>
      <c r="G54" s="1703">
        <v>14.3</v>
      </c>
      <c r="H54" s="1708">
        <v>14.45</v>
      </c>
      <c r="I54" s="1705">
        <v>16000</v>
      </c>
      <c r="J54" s="1706">
        <f t="shared" si="1"/>
        <v>15612.8</v>
      </c>
      <c r="K54" s="1707">
        <v>91</v>
      </c>
      <c r="L54" s="1708">
        <v>22.3</v>
      </c>
      <c r="M54" s="1703">
        <v>22.45</v>
      </c>
      <c r="N54" s="1705">
        <v>16000</v>
      </c>
      <c r="O54" s="1706">
        <f t="shared" si="2"/>
        <v>15612.8</v>
      </c>
      <c r="P54" s="1709"/>
    </row>
    <row r="55" spans="1:16" x14ac:dyDescent="0.2">
      <c r="A55" s="1710">
        <v>28</v>
      </c>
      <c r="B55" s="1711">
        <v>6.45</v>
      </c>
      <c r="C55" s="1712">
        <v>7</v>
      </c>
      <c r="D55" s="1713">
        <v>16000</v>
      </c>
      <c r="E55" s="1714">
        <f t="shared" si="0"/>
        <v>15612.8</v>
      </c>
      <c r="F55" s="1715">
        <v>60</v>
      </c>
      <c r="G55" s="1716">
        <v>14.45</v>
      </c>
      <c r="H55" s="1716">
        <v>15</v>
      </c>
      <c r="I55" s="1713">
        <v>16000</v>
      </c>
      <c r="J55" s="1714">
        <f t="shared" si="1"/>
        <v>15612.8</v>
      </c>
      <c r="K55" s="1715">
        <v>92</v>
      </c>
      <c r="L55" s="1712">
        <v>22.45</v>
      </c>
      <c r="M55" s="1716">
        <v>23</v>
      </c>
      <c r="N55" s="1713">
        <v>16000</v>
      </c>
      <c r="O55" s="1714">
        <f t="shared" si="2"/>
        <v>15612.8</v>
      </c>
      <c r="P55" s="1717"/>
    </row>
    <row r="56" spans="1:16" x14ac:dyDescent="0.2">
      <c r="A56" s="1718">
        <v>29</v>
      </c>
      <c r="B56" s="1719">
        <v>7</v>
      </c>
      <c r="C56" s="1720">
        <v>7.15</v>
      </c>
      <c r="D56" s="1721">
        <v>16000</v>
      </c>
      <c r="E56" s="1722">
        <f t="shared" si="0"/>
        <v>15612.8</v>
      </c>
      <c r="F56" s="1723">
        <v>61</v>
      </c>
      <c r="G56" s="1719">
        <v>15</v>
      </c>
      <c r="H56" s="1719">
        <v>15.15</v>
      </c>
      <c r="I56" s="1721">
        <v>16000</v>
      </c>
      <c r="J56" s="1722">
        <f t="shared" si="1"/>
        <v>15612.8</v>
      </c>
      <c r="K56" s="1723">
        <v>93</v>
      </c>
      <c r="L56" s="1724">
        <v>23</v>
      </c>
      <c r="M56" s="1719">
        <v>23.15</v>
      </c>
      <c r="N56" s="1721">
        <v>16000</v>
      </c>
      <c r="O56" s="1722">
        <f t="shared" si="2"/>
        <v>15612.8</v>
      </c>
      <c r="P56" s="1725"/>
    </row>
    <row r="57" spans="1:16" x14ac:dyDescent="0.2">
      <c r="A57" s="1726">
        <v>30</v>
      </c>
      <c r="B57" s="1727">
        <v>7.15</v>
      </c>
      <c r="C57" s="1728">
        <v>7.3</v>
      </c>
      <c r="D57" s="1729">
        <v>16000</v>
      </c>
      <c r="E57" s="1730">
        <f t="shared" si="0"/>
        <v>15612.8</v>
      </c>
      <c r="F57" s="1731">
        <v>62</v>
      </c>
      <c r="G57" s="1732">
        <v>15.15</v>
      </c>
      <c r="H57" s="1732">
        <v>15.3</v>
      </c>
      <c r="I57" s="1729">
        <v>16000</v>
      </c>
      <c r="J57" s="1730">
        <f t="shared" si="1"/>
        <v>15612.8</v>
      </c>
      <c r="K57" s="1731">
        <v>94</v>
      </c>
      <c r="L57" s="1732">
        <v>23.15</v>
      </c>
      <c r="M57" s="1732">
        <v>23.3</v>
      </c>
      <c r="N57" s="1729">
        <v>16000</v>
      </c>
      <c r="O57" s="1730">
        <f t="shared" si="2"/>
        <v>15612.8</v>
      </c>
      <c r="P57" s="1733"/>
    </row>
    <row r="58" spans="1:16" x14ac:dyDescent="0.2">
      <c r="A58" s="1734">
        <v>31</v>
      </c>
      <c r="B58" s="1735">
        <v>7.3</v>
      </c>
      <c r="C58" s="1736">
        <v>7.45</v>
      </c>
      <c r="D58" s="1737">
        <v>16000</v>
      </c>
      <c r="E58" s="1738">
        <f t="shared" si="0"/>
        <v>15612.8</v>
      </c>
      <c r="F58" s="1739">
        <v>63</v>
      </c>
      <c r="G58" s="1735">
        <v>15.3</v>
      </c>
      <c r="H58" s="1735">
        <v>15.45</v>
      </c>
      <c r="I58" s="1737">
        <v>16000</v>
      </c>
      <c r="J58" s="1738">
        <f t="shared" si="1"/>
        <v>15612.8</v>
      </c>
      <c r="K58" s="1739">
        <v>95</v>
      </c>
      <c r="L58" s="1735">
        <v>23.3</v>
      </c>
      <c r="M58" s="1735">
        <v>23.45</v>
      </c>
      <c r="N58" s="1737">
        <v>16000</v>
      </c>
      <c r="O58" s="1738">
        <f t="shared" si="2"/>
        <v>15612.8</v>
      </c>
      <c r="P58" s="1740"/>
    </row>
    <row r="59" spans="1:16" x14ac:dyDescent="0.2">
      <c r="A59" s="1741">
        <v>32</v>
      </c>
      <c r="B59" s="1742">
        <v>7.45</v>
      </c>
      <c r="C59" s="1743">
        <v>8</v>
      </c>
      <c r="D59" s="1744">
        <v>16000</v>
      </c>
      <c r="E59" s="1745">
        <f t="shared" si="0"/>
        <v>15612.8</v>
      </c>
      <c r="F59" s="1746">
        <v>64</v>
      </c>
      <c r="G59" s="1747">
        <v>15.45</v>
      </c>
      <c r="H59" s="1747">
        <v>16</v>
      </c>
      <c r="I59" s="1744">
        <v>16000</v>
      </c>
      <c r="J59" s="1745">
        <f t="shared" si="1"/>
        <v>15612.8</v>
      </c>
      <c r="K59" s="1746">
        <v>96</v>
      </c>
      <c r="L59" s="1747">
        <v>23.45</v>
      </c>
      <c r="M59" s="1747">
        <v>24</v>
      </c>
      <c r="N59" s="1744">
        <v>16000</v>
      </c>
      <c r="O59" s="1745">
        <f t="shared" si="2"/>
        <v>15612.8</v>
      </c>
      <c r="P59" s="1748"/>
    </row>
    <row r="60" spans="1:16" x14ac:dyDescent="0.2">
      <c r="A60" s="1749" t="s">
        <v>24</v>
      </c>
      <c r="B60" s="1750"/>
      <c r="C60" s="1750"/>
      <c r="D60" s="1751">
        <f>SUM(D28:D59)</f>
        <v>512000</v>
      </c>
      <c r="E60" s="1752">
        <f>SUM(E28:E59)</f>
        <v>499609.59999999974</v>
      </c>
      <c r="F60" s="1750"/>
      <c r="G60" s="1750"/>
      <c r="H60" s="1750"/>
      <c r="I60" s="1751">
        <f>SUM(I28:I59)</f>
        <v>512000</v>
      </c>
      <c r="J60" s="1752">
        <f>SUM(J28:J59)</f>
        <v>499609.59999999974</v>
      </c>
      <c r="K60" s="1750"/>
      <c r="L60" s="1750"/>
      <c r="M60" s="1750"/>
      <c r="N60" s="1750">
        <f>SUM(N28:N59)</f>
        <v>512000</v>
      </c>
      <c r="O60" s="1752">
        <f>SUM(O28:O59)</f>
        <v>499609.59999999974</v>
      </c>
      <c r="P60" s="1753"/>
    </row>
    <row r="64" spans="1:16" x14ac:dyDescent="0.2">
      <c r="A64" t="s">
        <v>44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1754"/>
      <c r="B66" s="1755"/>
      <c r="C66" s="1755"/>
      <c r="D66" s="1756"/>
      <c r="E66" s="1755"/>
      <c r="F66" s="1755"/>
      <c r="G66" s="1755"/>
      <c r="H66" s="1755"/>
      <c r="I66" s="1756"/>
      <c r="J66" s="1757"/>
      <c r="K66" s="1755"/>
      <c r="L66" s="1755"/>
      <c r="M66" s="1755"/>
      <c r="N66" s="1755"/>
      <c r="O66" s="1755"/>
      <c r="P66" s="1758"/>
    </row>
    <row r="67" spans="1:16" x14ac:dyDescent="0.2">
      <c r="A67" s="1759" t="s">
        <v>31</v>
      </c>
      <c r="B67" s="1760"/>
      <c r="C67" s="1760"/>
      <c r="D67" s="1761"/>
      <c r="E67" s="1762"/>
      <c r="F67" s="1760"/>
      <c r="G67" s="1760"/>
      <c r="H67" s="1762"/>
      <c r="I67" s="1761"/>
      <c r="J67" s="1763"/>
      <c r="K67" s="1760"/>
      <c r="L67" s="1760"/>
      <c r="M67" s="1760"/>
      <c r="N67" s="1760"/>
      <c r="O67" s="1760"/>
      <c r="P67" s="1764"/>
    </row>
    <row r="68" spans="1:16" x14ac:dyDescent="0.2">
      <c r="A68" s="1765"/>
      <c r="B68" s="1766"/>
      <c r="C68" s="1766"/>
      <c r="D68" s="1766"/>
      <c r="E68" s="1766"/>
      <c r="F68" s="1766"/>
      <c r="G68" s="1766"/>
      <c r="H68" s="1766"/>
      <c r="I68" s="1766"/>
      <c r="J68" s="1766"/>
      <c r="K68" s="1766"/>
      <c r="L68" s="1767"/>
      <c r="M68" s="1767"/>
      <c r="N68" s="1767"/>
      <c r="O68" s="1767"/>
      <c r="P68" s="1768"/>
    </row>
    <row r="69" spans="1:16" x14ac:dyDescent="0.2">
      <c r="A69" s="1769"/>
      <c r="B69" s="1770"/>
      <c r="C69" s="1770"/>
      <c r="D69" s="1771"/>
      <c r="E69" s="1772"/>
      <c r="F69" s="1770"/>
      <c r="G69" s="1770"/>
      <c r="H69" s="1772"/>
      <c r="I69" s="1771"/>
      <c r="J69" s="1773"/>
      <c r="K69" s="1770"/>
      <c r="L69" s="1770"/>
      <c r="M69" s="1770"/>
      <c r="N69" s="1770"/>
      <c r="O69" s="1770"/>
      <c r="P69" s="1774"/>
    </row>
    <row r="70" spans="1:16" x14ac:dyDescent="0.2">
      <c r="A70" s="1775"/>
      <c r="B70" s="1776"/>
      <c r="C70" s="1776"/>
      <c r="D70" s="1777"/>
      <c r="E70" s="1778"/>
      <c r="F70" s="1776"/>
      <c r="G70" s="1776"/>
      <c r="H70" s="1778"/>
      <c r="I70" s="1777"/>
      <c r="J70" s="1776"/>
      <c r="K70" s="1776"/>
      <c r="L70" s="1776"/>
      <c r="M70" s="1776"/>
      <c r="N70" s="1776"/>
      <c r="O70" s="1776"/>
      <c r="P70" s="1779"/>
    </row>
    <row r="71" spans="1:16" x14ac:dyDescent="0.2">
      <c r="A71" s="1780"/>
      <c r="B71" s="1781"/>
      <c r="C71" s="1781"/>
      <c r="D71" s="1782"/>
      <c r="E71" s="1783"/>
      <c r="F71" s="1781"/>
      <c r="G71" s="1781"/>
      <c r="H71" s="1783"/>
      <c r="I71" s="1782"/>
      <c r="J71" s="1781"/>
      <c r="K71" s="1781"/>
      <c r="L71" s="1781"/>
      <c r="M71" s="1781"/>
      <c r="N71" s="1781"/>
      <c r="O71" s="1781"/>
      <c r="P71" s="1784"/>
    </row>
    <row r="72" spans="1:16" x14ac:dyDescent="0.2">
      <c r="A72" s="1785"/>
      <c r="B72" s="1786"/>
      <c r="C72" s="1786"/>
      <c r="D72" s="1787"/>
      <c r="E72" s="1788"/>
      <c r="F72" s="1786"/>
      <c r="G72" s="1786"/>
      <c r="H72" s="1788"/>
      <c r="I72" s="1787"/>
      <c r="J72" s="1786"/>
      <c r="K72" s="1786"/>
      <c r="L72" s="1786"/>
      <c r="M72" s="1786" t="s">
        <v>25</v>
      </c>
      <c r="N72" s="1786"/>
      <c r="O72" s="1786"/>
      <c r="P72" s="1789"/>
    </row>
    <row r="73" spans="1:16" x14ac:dyDescent="0.2">
      <c r="A73" s="1790"/>
      <c r="B73" s="1791"/>
      <c r="C73" s="1791"/>
      <c r="D73" s="1792"/>
      <c r="E73" s="1793"/>
      <c r="F73" s="1791"/>
      <c r="G73" s="1791"/>
      <c r="H73" s="1793"/>
      <c r="I73" s="1792"/>
      <c r="J73" s="1791"/>
      <c r="K73" s="1791"/>
      <c r="L73" s="1791"/>
      <c r="M73" s="1791" t="s">
        <v>26</v>
      </c>
      <c r="N73" s="1791"/>
      <c r="O73" s="1791"/>
      <c r="P73" s="1794"/>
    </row>
    <row r="74" spans="1:16" ht="15.75" x14ac:dyDescent="0.25">
      <c r="E74" s="1795"/>
      <c r="H74" s="1795"/>
    </row>
    <row r="75" spans="1:16" ht="15.75" x14ac:dyDescent="0.25">
      <c r="C75" s="1796"/>
      <c r="E75" s="1797"/>
      <c r="H75" s="1797"/>
    </row>
    <row r="76" spans="1:16" ht="15.75" x14ac:dyDescent="0.25">
      <c r="E76" s="1798"/>
      <c r="H76" s="1798"/>
    </row>
    <row r="77" spans="1:16" ht="15.75" x14ac:dyDescent="0.25">
      <c r="E77" s="1799"/>
      <c r="H77" s="1799"/>
    </row>
    <row r="78" spans="1:16" ht="15.75" x14ac:dyDescent="0.25">
      <c r="E78" s="1800"/>
      <c r="H78" s="1800"/>
    </row>
    <row r="79" spans="1:16" ht="15.75" x14ac:dyDescent="0.25">
      <c r="E79" s="1801"/>
      <c r="H79" s="1801"/>
    </row>
    <row r="80" spans="1:16" ht="15.75" x14ac:dyDescent="0.25">
      <c r="E80" s="1802"/>
      <c r="H80" s="1802"/>
    </row>
    <row r="81" spans="5:13" ht="15.75" x14ac:dyDescent="0.25">
      <c r="E81" s="1803"/>
      <c r="H81" s="1803"/>
    </row>
    <row r="82" spans="5:13" ht="15.75" x14ac:dyDescent="0.25">
      <c r="E82" s="1804"/>
      <c r="H82" s="1804"/>
    </row>
    <row r="83" spans="5:13" ht="15.75" x14ac:dyDescent="0.25">
      <c r="E83" s="1805"/>
      <c r="H83" s="1805"/>
    </row>
    <row r="84" spans="5:13" ht="15.75" x14ac:dyDescent="0.25">
      <c r="E84" s="1806"/>
      <c r="H84" s="1806"/>
    </row>
    <row r="85" spans="5:13" ht="15.75" x14ac:dyDescent="0.25">
      <c r="E85" s="1807"/>
      <c r="H85" s="1807"/>
    </row>
    <row r="86" spans="5:13" ht="15.75" x14ac:dyDescent="0.25">
      <c r="E86" s="1808"/>
      <c r="H86" s="1808"/>
    </row>
    <row r="87" spans="5:13" ht="15.75" x14ac:dyDescent="0.25">
      <c r="E87" s="1809"/>
      <c r="H87" s="1809"/>
    </row>
    <row r="88" spans="5:13" ht="15.75" x14ac:dyDescent="0.25">
      <c r="E88" s="1810"/>
      <c r="H88" s="1810"/>
    </row>
    <row r="89" spans="5:13" ht="15.75" x14ac:dyDescent="0.25">
      <c r="E89" s="1811"/>
      <c r="H89" s="1811"/>
    </row>
    <row r="90" spans="5:13" ht="15.75" x14ac:dyDescent="0.25">
      <c r="E90" s="1812"/>
      <c r="H90" s="1812"/>
    </row>
    <row r="91" spans="5:13" ht="15.75" x14ac:dyDescent="0.25">
      <c r="E91" s="1813"/>
      <c r="H91" s="1813"/>
    </row>
    <row r="92" spans="5:13" ht="15.75" x14ac:dyDescent="0.25">
      <c r="E92" s="1814"/>
      <c r="H92" s="1814"/>
    </row>
    <row r="93" spans="5:13" ht="15.75" x14ac:dyDescent="0.25">
      <c r="E93" s="1815"/>
      <c r="H93" s="1815"/>
    </row>
    <row r="94" spans="5:13" ht="15.75" x14ac:dyDescent="0.25">
      <c r="E94" s="1816"/>
      <c r="H94" s="1816"/>
    </row>
    <row r="95" spans="5:13" ht="15.75" x14ac:dyDescent="0.25">
      <c r="E95" s="1817"/>
      <c r="H95" s="1817"/>
    </row>
    <row r="96" spans="5:13" ht="15.75" x14ac:dyDescent="0.25">
      <c r="E96" s="1818"/>
      <c r="H96" s="1818"/>
      <c r="M96" s="1819" t="s">
        <v>6</v>
      </c>
    </row>
    <row r="97" spans="5:14" ht="15.75" x14ac:dyDescent="0.25">
      <c r="E97" s="1820"/>
      <c r="H97" s="1820"/>
    </row>
    <row r="98" spans="5:14" ht="15.75" x14ac:dyDescent="0.25">
      <c r="E98" s="1821"/>
      <c r="H98" s="1821"/>
    </row>
    <row r="99" spans="5:14" ht="15.75" x14ac:dyDescent="0.25">
      <c r="E99" s="1822"/>
      <c r="H99" s="1822"/>
    </row>
    <row r="101" spans="5:14" x14ac:dyDescent="0.2">
      <c r="N101" s="1823"/>
    </row>
    <row r="126" spans="4:4" x14ac:dyDescent="0.2">
      <c r="D126" s="1824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1825"/>
      <c r="B1" s="1826"/>
      <c r="C1" s="1826"/>
      <c r="D1" s="1827"/>
      <c r="E1" s="1826"/>
      <c r="F1" s="1826"/>
      <c r="G1" s="1826"/>
      <c r="H1" s="1826"/>
      <c r="I1" s="1827"/>
      <c r="J1" s="1826"/>
      <c r="K1" s="1826"/>
      <c r="L1" s="1826"/>
      <c r="M1" s="1826"/>
      <c r="N1" s="1826"/>
      <c r="O1" s="1826"/>
      <c r="P1" s="1828"/>
    </row>
    <row r="2" spans="1:16" ht="12.75" customHeight="1" x14ac:dyDescent="0.2">
      <c r="A2" s="1829" t="s">
        <v>0</v>
      </c>
      <c r="B2" s="1830"/>
      <c r="C2" s="1830"/>
      <c r="D2" s="1830"/>
      <c r="E2" s="1830"/>
      <c r="F2" s="1830"/>
      <c r="G2" s="1830"/>
      <c r="H2" s="1830"/>
      <c r="I2" s="1830"/>
      <c r="J2" s="1830"/>
      <c r="K2" s="1830"/>
      <c r="L2" s="1830"/>
      <c r="M2" s="1830"/>
      <c r="N2" s="1830"/>
      <c r="O2" s="1830"/>
      <c r="P2" s="1831"/>
    </row>
    <row r="3" spans="1:16" ht="12.75" customHeight="1" x14ac:dyDescent="0.2">
      <c r="A3" s="1832"/>
      <c r="B3" s="1833"/>
      <c r="C3" s="1833"/>
      <c r="D3" s="1833"/>
      <c r="E3" s="1833"/>
      <c r="F3" s="1833"/>
      <c r="G3" s="1833"/>
      <c r="H3" s="1833"/>
      <c r="I3" s="1833"/>
      <c r="J3" s="1833"/>
      <c r="K3" s="1833"/>
      <c r="L3" s="1833"/>
      <c r="M3" s="1833"/>
      <c r="N3" s="1833"/>
      <c r="O3" s="1833"/>
      <c r="P3" s="1834"/>
    </row>
    <row r="4" spans="1:16" ht="12.75" customHeight="1" x14ac:dyDescent="0.2">
      <c r="A4" s="1835" t="s">
        <v>45</v>
      </c>
      <c r="B4" s="1836"/>
      <c r="C4" s="1836"/>
      <c r="D4" s="1836"/>
      <c r="E4" s="1836"/>
      <c r="F4" s="1836"/>
      <c r="G4" s="1836"/>
      <c r="H4" s="1836"/>
      <c r="I4" s="1836"/>
      <c r="J4" s="1837"/>
      <c r="K4" s="1838"/>
      <c r="L4" s="1838"/>
      <c r="M4" s="1838"/>
      <c r="N4" s="1838"/>
      <c r="O4" s="1838"/>
      <c r="P4" s="1839"/>
    </row>
    <row r="5" spans="1:16" ht="12.75" customHeight="1" x14ac:dyDescent="0.2">
      <c r="A5" s="1840"/>
      <c r="B5" s="1841"/>
      <c r="C5" s="1841"/>
      <c r="D5" s="1842"/>
      <c r="E5" s="1841"/>
      <c r="F5" s="1841"/>
      <c r="G5" s="1841"/>
      <c r="H5" s="1841"/>
      <c r="I5" s="1842"/>
      <c r="J5" s="1841"/>
      <c r="K5" s="1841"/>
      <c r="L5" s="1841"/>
      <c r="M5" s="1841"/>
      <c r="N5" s="1841"/>
      <c r="O5" s="1841"/>
      <c r="P5" s="1843"/>
    </row>
    <row r="6" spans="1:16" ht="12.75" customHeight="1" x14ac:dyDescent="0.2">
      <c r="A6" s="1844" t="s">
        <v>1</v>
      </c>
      <c r="B6" s="1845"/>
      <c r="C6" s="1845"/>
      <c r="D6" s="1846"/>
      <c r="E6" s="1845"/>
      <c r="F6" s="1845"/>
      <c r="G6" s="1845"/>
      <c r="H6" s="1845"/>
      <c r="I6" s="1846"/>
      <c r="J6" s="1845"/>
      <c r="K6" s="1845"/>
      <c r="L6" s="1845"/>
      <c r="M6" s="1845"/>
      <c r="N6" s="1845"/>
      <c r="O6" s="1845"/>
      <c r="P6" s="1847"/>
    </row>
    <row r="7" spans="1:16" ht="12.75" customHeight="1" x14ac:dyDescent="0.2">
      <c r="A7" s="1848" t="s">
        <v>2</v>
      </c>
      <c r="B7" s="1849"/>
      <c r="C7" s="1849"/>
      <c r="D7" s="1850"/>
      <c r="E7" s="1849"/>
      <c r="F7" s="1849"/>
      <c r="G7" s="1849"/>
      <c r="H7" s="1849"/>
      <c r="I7" s="1850"/>
      <c r="J7" s="1849"/>
      <c r="K7" s="1849"/>
      <c r="L7" s="1849"/>
      <c r="M7" s="1849"/>
      <c r="N7" s="1849"/>
      <c r="O7" s="1849"/>
      <c r="P7" s="1851"/>
    </row>
    <row r="8" spans="1:16" ht="12.75" customHeight="1" x14ac:dyDescent="0.2">
      <c r="A8" s="1852" t="s">
        <v>3</v>
      </c>
      <c r="B8" s="1853"/>
      <c r="C8" s="1853"/>
      <c r="D8" s="1854"/>
      <c r="E8" s="1853"/>
      <c r="F8" s="1853"/>
      <c r="G8" s="1853"/>
      <c r="H8" s="1853"/>
      <c r="I8" s="1854"/>
      <c r="J8" s="1853"/>
      <c r="K8" s="1853"/>
      <c r="L8" s="1853"/>
      <c r="M8" s="1853"/>
      <c r="N8" s="1853"/>
      <c r="O8" s="1853"/>
      <c r="P8" s="1855"/>
    </row>
    <row r="9" spans="1:16" ht="12.75" customHeight="1" x14ac:dyDescent="0.2">
      <c r="A9" s="1856" t="s">
        <v>4</v>
      </c>
      <c r="B9" s="1857"/>
      <c r="C9" s="1857"/>
      <c r="D9" s="1858"/>
      <c r="E9" s="1857"/>
      <c r="F9" s="1857"/>
      <c r="G9" s="1857"/>
      <c r="H9" s="1857"/>
      <c r="I9" s="1858"/>
      <c r="J9" s="1857"/>
      <c r="K9" s="1857"/>
      <c r="L9" s="1857"/>
      <c r="M9" s="1857"/>
      <c r="N9" s="1857"/>
      <c r="O9" s="1857"/>
      <c r="P9" s="1859"/>
    </row>
    <row r="10" spans="1:16" ht="12.75" customHeight="1" x14ac:dyDescent="0.2">
      <c r="A10" s="1860" t="s">
        <v>5</v>
      </c>
      <c r="B10" s="1861"/>
      <c r="C10" s="1861"/>
      <c r="D10" s="1862"/>
      <c r="E10" s="1861"/>
      <c r="F10" s="1861"/>
      <c r="G10" s="1861"/>
      <c r="H10" s="1861"/>
      <c r="I10" s="1862"/>
      <c r="J10" s="1861"/>
      <c r="K10" s="1861"/>
      <c r="L10" s="1861"/>
      <c r="M10" s="1861"/>
      <c r="N10" s="1861"/>
      <c r="O10" s="1861"/>
      <c r="P10" s="1863"/>
    </row>
    <row r="11" spans="1:16" ht="12.75" customHeight="1" x14ac:dyDescent="0.2">
      <c r="A11" s="1864"/>
      <c r="B11" s="1865"/>
      <c r="C11" s="1865"/>
      <c r="D11" s="1866"/>
      <c r="E11" s="1865"/>
      <c r="F11" s="1865"/>
      <c r="G11" s="1867"/>
      <c r="H11" s="1865"/>
      <c r="I11" s="1866"/>
      <c r="J11" s="1865"/>
      <c r="K11" s="1865"/>
      <c r="L11" s="1865"/>
      <c r="M11" s="1865"/>
      <c r="N11" s="1865"/>
      <c r="O11" s="1865"/>
      <c r="P11" s="1868"/>
    </row>
    <row r="12" spans="1:16" ht="12.75" customHeight="1" x14ac:dyDescent="0.2">
      <c r="A12" s="1869" t="s">
        <v>46</v>
      </c>
      <c r="B12" s="1870"/>
      <c r="C12" s="1870"/>
      <c r="D12" s="1871"/>
      <c r="E12" s="1870" t="s">
        <v>6</v>
      </c>
      <c r="F12" s="1870"/>
      <c r="G12" s="1870"/>
      <c r="H12" s="1870"/>
      <c r="I12" s="1871"/>
      <c r="J12" s="1870"/>
      <c r="K12" s="1870"/>
      <c r="L12" s="1870"/>
      <c r="M12" s="1870"/>
      <c r="N12" s="1872" t="s">
        <v>47</v>
      </c>
      <c r="O12" s="1870"/>
      <c r="P12" s="1873"/>
    </row>
    <row r="13" spans="1:16" ht="12.75" customHeight="1" x14ac:dyDescent="0.2">
      <c r="A13" s="1874"/>
      <c r="B13" s="1875"/>
      <c r="C13" s="1875"/>
      <c r="D13" s="1876"/>
      <c r="E13" s="1875"/>
      <c r="F13" s="1875"/>
      <c r="G13" s="1875"/>
      <c r="H13" s="1875"/>
      <c r="I13" s="1876"/>
      <c r="J13" s="1875"/>
      <c r="K13" s="1875"/>
      <c r="L13" s="1875"/>
      <c r="M13" s="1875"/>
      <c r="N13" s="1875"/>
      <c r="O13" s="1875"/>
      <c r="P13" s="1877"/>
    </row>
    <row r="14" spans="1:16" ht="12.75" customHeight="1" x14ac:dyDescent="0.2">
      <c r="A14" s="1878" t="s">
        <v>7</v>
      </c>
      <c r="B14" s="1879"/>
      <c r="C14" s="1879"/>
      <c r="D14" s="1880"/>
      <c r="E14" s="1879"/>
      <c r="F14" s="1879"/>
      <c r="G14" s="1879"/>
      <c r="H14" s="1879"/>
      <c r="I14" s="1880"/>
      <c r="J14" s="1879"/>
      <c r="K14" s="1879"/>
      <c r="L14" s="1879"/>
      <c r="M14" s="1879"/>
      <c r="N14" s="1881"/>
      <c r="O14" s="1882"/>
      <c r="P14" s="1883"/>
    </row>
    <row r="15" spans="1:16" ht="12.75" customHeight="1" x14ac:dyDescent="0.2">
      <c r="A15" s="1884"/>
      <c r="B15" s="1885"/>
      <c r="C15" s="1885"/>
      <c r="D15" s="1886"/>
      <c r="E15" s="1885"/>
      <c r="F15" s="1885"/>
      <c r="G15" s="1885"/>
      <c r="H15" s="1885"/>
      <c r="I15" s="1886"/>
      <c r="J15" s="1885"/>
      <c r="K15" s="1885"/>
      <c r="L15" s="1885"/>
      <c r="M15" s="1885"/>
      <c r="N15" s="1887" t="s">
        <v>8</v>
      </c>
      <c r="O15" s="1888" t="s">
        <v>9</v>
      </c>
      <c r="P15" s="1889"/>
    </row>
    <row r="16" spans="1:16" ht="12.75" customHeight="1" x14ac:dyDescent="0.2">
      <c r="A16" s="1890" t="s">
        <v>10</v>
      </c>
      <c r="B16" s="1891"/>
      <c r="C16" s="1891"/>
      <c r="D16" s="1892"/>
      <c r="E16" s="1891"/>
      <c r="F16" s="1891"/>
      <c r="G16" s="1891"/>
      <c r="H16" s="1891"/>
      <c r="I16" s="1892"/>
      <c r="J16" s="1891"/>
      <c r="K16" s="1891"/>
      <c r="L16" s="1891"/>
      <c r="M16" s="1891"/>
      <c r="N16" s="1893"/>
      <c r="O16" s="1894"/>
      <c r="P16" s="1894"/>
    </row>
    <row r="17" spans="1:47" ht="12.75" customHeight="1" x14ac:dyDescent="0.2">
      <c r="A17" s="1895" t="s">
        <v>11</v>
      </c>
      <c r="B17" s="1896"/>
      <c r="C17" s="1896"/>
      <c r="D17" s="1897"/>
      <c r="E17" s="1896"/>
      <c r="F17" s="1896"/>
      <c r="G17" s="1896"/>
      <c r="H17" s="1896"/>
      <c r="I17" s="1897"/>
      <c r="J17" s="1896"/>
      <c r="K17" s="1896"/>
      <c r="L17" s="1896"/>
      <c r="M17" s="1896"/>
      <c r="N17" s="1898" t="s">
        <v>12</v>
      </c>
      <c r="O17" s="1899" t="s">
        <v>13</v>
      </c>
      <c r="P17" s="1900"/>
    </row>
    <row r="18" spans="1:47" ht="12.75" customHeight="1" x14ac:dyDescent="0.2">
      <c r="A18" s="1901"/>
      <c r="B18" s="1902"/>
      <c r="C18" s="1902"/>
      <c r="D18" s="1903"/>
      <c r="E18" s="1902"/>
      <c r="F18" s="1902"/>
      <c r="G18" s="1902"/>
      <c r="H18" s="1902"/>
      <c r="I18" s="1903"/>
      <c r="J18" s="1902"/>
      <c r="K18" s="1902"/>
      <c r="L18" s="1902"/>
      <c r="M18" s="1902"/>
      <c r="N18" s="1904"/>
      <c r="O18" s="1905"/>
      <c r="P18" s="1906" t="s">
        <v>6</v>
      </c>
    </row>
    <row r="19" spans="1:47" ht="12.75" customHeight="1" x14ac:dyDescent="0.2">
      <c r="A19" s="1907"/>
      <c r="B19" s="1908"/>
      <c r="C19" s="1908"/>
      <c r="D19" s="1909"/>
      <c r="E19" s="1908"/>
      <c r="F19" s="1908"/>
      <c r="G19" s="1908"/>
      <c r="H19" s="1908"/>
      <c r="I19" s="1909"/>
      <c r="J19" s="1908"/>
      <c r="K19" s="1910"/>
      <c r="L19" s="1908" t="s">
        <v>14</v>
      </c>
      <c r="M19" s="1908"/>
      <c r="N19" s="1911"/>
      <c r="O19" s="1912"/>
      <c r="P19" s="1913"/>
      <c r="AU19" s="1914"/>
    </row>
    <row r="20" spans="1:47" ht="12.75" customHeight="1" x14ac:dyDescent="0.2">
      <c r="A20" s="1915"/>
      <c r="B20" s="1916"/>
      <c r="C20" s="1916"/>
      <c r="D20" s="1917"/>
      <c r="E20" s="1916"/>
      <c r="F20" s="1916"/>
      <c r="G20" s="1916"/>
      <c r="H20" s="1916"/>
      <c r="I20" s="1917"/>
      <c r="J20" s="1916"/>
      <c r="K20" s="1916"/>
      <c r="L20" s="1916"/>
      <c r="M20" s="1916"/>
      <c r="N20" s="1918"/>
      <c r="O20" s="1919"/>
      <c r="P20" s="1920"/>
    </row>
    <row r="21" spans="1:47" ht="12.75" customHeight="1" x14ac:dyDescent="0.2">
      <c r="A21" s="1921"/>
      <c r="B21" s="1922"/>
      <c r="C21" s="1923"/>
      <c r="D21" s="1923"/>
      <c r="E21" s="1922"/>
      <c r="F21" s="1922"/>
      <c r="G21" s="1922"/>
      <c r="H21" s="1922" t="s">
        <v>6</v>
      </c>
      <c r="I21" s="1924"/>
      <c r="J21" s="1922"/>
      <c r="K21" s="1922"/>
      <c r="L21" s="1922"/>
      <c r="M21" s="1922"/>
      <c r="N21" s="1925"/>
      <c r="O21" s="1926"/>
      <c r="P21" s="1927"/>
    </row>
    <row r="22" spans="1:47" ht="12.75" customHeight="1" x14ac:dyDescent="0.2">
      <c r="A22" s="1928"/>
      <c r="B22" s="1929"/>
      <c r="C22" s="1929"/>
      <c r="D22" s="1930"/>
      <c r="E22" s="1929"/>
      <c r="F22" s="1929"/>
      <c r="G22" s="1929"/>
      <c r="H22" s="1929"/>
      <c r="I22" s="1930"/>
      <c r="J22" s="1929"/>
      <c r="K22" s="1929"/>
      <c r="L22" s="1929"/>
      <c r="M22" s="1929"/>
      <c r="N22" s="1929"/>
      <c r="O22" s="1929"/>
      <c r="P22" s="1931"/>
    </row>
    <row r="23" spans="1:47" ht="12.75" customHeight="1" x14ac:dyDescent="0.2">
      <c r="A23" s="1932" t="s">
        <v>15</v>
      </c>
      <c r="B23" s="1933"/>
      <c r="C23" s="1933"/>
      <c r="D23" s="1934"/>
      <c r="E23" s="1935" t="s">
        <v>16</v>
      </c>
      <c r="F23" s="1935"/>
      <c r="G23" s="1935"/>
      <c r="H23" s="1935"/>
      <c r="I23" s="1935"/>
      <c r="J23" s="1935"/>
      <c r="K23" s="1935"/>
      <c r="L23" s="1935"/>
      <c r="M23" s="1933"/>
      <c r="N23" s="1933"/>
      <c r="O23" s="1933"/>
      <c r="P23" s="1936"/>
    </row>
    <row r="24" spans="1:47" x14ac:dyDescent="0.25">
      <c r="A24" s="1937"/>
      <c r="B24" s="1938"/>
      <c r="C24" s="1938"/>
      <c r="D24" s="1939"/>
      <c r="E24" s="1940" t="s">
        <v>17</v>
      </c>
      <c r="F24" s="1940"/>
      <c r="G24" s="1940"/>
      <c r="H24" s="1940"/>
      <c r="I24" s="1940"/>
      <c r="J24" s="1940"/>
      <c r="K24" s="1940"/>
      <c r="L24" s="1940"/>
      <c r="M24" s="1938"/>
      <c r="N24" s="1938"/>
      <c r="O24" s="1938"/>
      <c r="P24" s="1941"/>
    </row>
    <row r="25" spans="1:47" ht="12.75" customHeight="1" x14ac:dyDescent="0.2">
      <c r="A25" s="1942"/>
      <c r="B25" s="1943" t="s">
        <v>18</v>
      </c>
      <c r="C25" s="1944"/>
      <c r="D25" s="1944"/>
      <c r="E25" s="1944"/>
      <c r="F25" s="1944"/>
      <c r="G25" s="1944"/>
      <c r="H25" s="1944"/>
      <c r="I25" s="1944"/>
      <c r="J25" s="1944"/>
      <c r="K25" s="1944"/>
      <c r="L25" s="1944"/>
      <c r="M25" s="1944"/>
      <c r="N25" s="1944"/>
      <c r="O25" s="1945"/>
      <c r="P25" s="1946"/>
    </row>
    <row r="26" spans="1:47" ht="12.75" customHeight="1" x14ac:dyDescent="0.2">
      <c r="A26" s="1947" t="s">
        <v>19</v>
      </c>
      <c r="B26" s="1948" t="s">
        <v>20</v>
      </c>
      <c r="C26" s="1948"/>
      <c r="D26" s="1947" t="s">
        <v>21</v>
      </c>
      <c r="E26" s="1947" t="s">
        <v>22</v>
      </c>
      <c r="F26" s="1947" t="s">
        <v>19</v>
      </c>
      <c r="G26" s="1948" t="s">
        <v>20</v>
      </c>
      <c r="H26" s="1948"/>
      <c r="I26" s="1947" t="s">
        <v>21</v>
      </c>
      <c r="J26" s="1947" t="s">
        <v>22</v>
      </c>
      <c r="K26" s="1947" t="s">
        <v>19</v>
      </c>
      <c r="L26" s="1948" t="s">
        <v>20</v>
      </c>
      <c r="M26" s="1948"/>
      <c r="N26" s="1949" t="s">
        <v>21</v>
      </c>
      <c r="O26" s="1947" t="s">
        <v>22</v>
      </c>
      <c r="P26" s="1950"/>
    </row>
    <row r="27" spans="1:47" ht="12.75" customHeight="1" x14ac:dyDescent="0.2">
      <c r="A27" s="1951"/>
      <c r="B27" s="1952" t="s">
        <v>23</v>
      </c>
      <c r="C27" s="1952" t="s">
        <v>1</v>
      </c>
      <c r="D27" s="1951"/>
      <c r="E27" s="1951"/>
      <c r="F27" s="1951"/>
      <c r="G27" s="1952" t="s">
        <v>23</v>
      </c>
      <c r="H27" s="1952" t="s">
        <v>1</v>
      </c>
      <c r="I27" s="1951"/>
      <c r="J27" s="1951"/>
      <c r="K27" s="1951"/>
      <c r="L27" s="1952" t="s">
        <v>23</v>
      </c>
      <c r="M27" s="1952" t="s">
        <v>1</v>
      </c>
      <c r="N27" s="1953"/>
      <c r="O27" s="1951"/>
      <c r="P27" s="1954"/>
    </row>
    <row r="28" spans="1:47" ht="12.75" customHeight="1" x14ac:dyDescent="0.2">
      <c r="A28" s="1955">
        <v>1</v>
      </c>
      <c r="B28" s="1956">
        <v>0</v>
      </c>
      <c r="C28" s="1957">
        <v>0.15</v>
      </c>
      <c r="D28" s="1958">
        <v>16000</v>
      </c>
      <c r="E28" s="1959">
        <f t="shared" ref="E28:E59" si="0">D28*(100-2.42)/100</f>
        <v>15612.8</v>
      </c>
      <c r="F28" s="1960">
        <v>33</v>
      </c>
      <c r="G28" s="1961">
        <v>8</v>
      </c>
      <c r="H28" s="1961">
        <v>8.15</v>
      </c>
      <c r="I28" s="1958">
        <v>16000</v>
      </c>
      <c r="J28" s="1959">
        <f t="shared" ref="J28:J59" si="1">I28*(100-2.42)/100</f>
        <v>15612.8</v>
      </c>
      <c r="K28" s="1960">
        <v>65</v>
      </c>
      <c r="L28" s="1961">
        <v>16</v>
      </c>
      <c r="M28" s="1961">
        <v>16.149999999999999</v>
      </c>
      <c r="N28" s="1958">
        <v>16000</v>
      </c>
      <c r="O28" s="1959">
        <f t="shared" ref="O28:O59" si="2">N28*(100-2.42)/100</f>
        <v>15612.8</v>
      </c>
      <c r="P28" s="1962"/>
    </row>
    <row r="29" spans="1:47" ht="12.75" customHeight="1" x14ac:dyDescent="0.2">
      <c r="A29" s="1963">
        <v>2</v>
      </c>
      <c r="B29" s="1963">
        <v>0.15</v>
      </c>
      <c r="C29" s="1964">
        <v>0.3</v>
      </c>
      <c r="D29" s="1965">
        <v>16000</v>
      </c>
      <c r="E29" s="1966">
        <f t="shared" si="0"/>
        <v>15612.8</v>
      </c>
      <c r="F29" s="1967">
        <v>34</v>
      </c>
      <c r="G29" s="1968">
        <v>8.15</v>
      </c>
      <c r="H29" s="1968">
        <v>8.3000000000000007</v>
      </c>
      <c r="I29" s="1965">
        <v>16000</v>
      </c>
      <c r="J29" s="1966">
        <f t="shared" si="1"/>
        <v>15612.8</v>
      </c>
      <c r="K29" s="1967">
        <v>66</v>
      </c>
      <c r="L29" s="1968">
        <v>16.149999999999999</v>
      </c>
      <c r="M29" s="1968">
        <v>16.3</v>
      </c>
      <c r="N29" s="1965">
        <v>16000</v>
      </c>
      <c r="O29" s="1966">
        <f t="shared" si="2"/>
        <v>15612.8</v>
      </c>
      <c r="P29" s="1969"/>
    </row>
    <row r="30" spans="1:47" ht="12.75" customHeight="1" x14ac:dyDescent="0.2">
      <c r="A30" s="1970">
        <v>3</v>
      </c>
      <c r="B30" s="1971">
        <v>0.3</v>
      </c>
      <c r="C30" s="1972">
        <v>0.45</v>
      </c>
      <c r="D30" s="1973">
        <v>16000</v>
      </c>
      <c r="E30" s="1974">
        <f t="shared" si="0"/>
        <v>15612.8</v>
      </c>
      <c r="F30" s="1975">
        <v>35</v>
      </c>
      <c r="G30" s="1976">
        <v>8.3000000000000007</v>
      </c>
      <c r="H30" s="1976">
        <v>8.4499999999999993</v>
      </c>
      <c r="I30" s="1973">
        <v>16000</v>
      </c>
      <c r="J30" s="1974">
        <f t="shared" si="1"/>
        <v>15612.8</v>
      </c>
      <c r="K30" s="1975">
        <v>67</v>
      </c>
      <c r="L30" s="1976">
        <v>16.3</v>
      </c>
      <c r="M30" s="1976">
        <v>16.45</v>
      </c>
      <c r="N30" s="1973">
        <v>16000</v>
      </c>
      <c r="O30" s="1974">
        <f t="shared" si="2"/>
        <v>15612.8</v>
      </c>
      <c r="P30" s="1977"/>
      <c r="V30" s="1978"/>
    </row>
    <row r="31" spans="1:47" ht="12.75" customHeight="1" x14ac:dyDescent="0.2">
      <c r="A31" s="1979">
        <v>4</v>
      </c>
      <c r="B31" s="1979">
        <v>0.45</v>
      </c>
      <c r="C31" s="1980">
        <v>1</v>
      </c>
      <c r="D31" s="1981">
        <v>16000</v>
      </c>
      <c r="E31" s="1982">
        <f t="shared" si="0"/>
        <v>15612.8</v>
      </c>
      <c r="F31" s="1983">
        <v>36</v>
      </c>
      <c r="G31" s="1980">
        <v>8.4499999999999993</v>
      </c>
      <c r="H31" s="1980">
        <v>9</v>
      </c>
      <c r="I31" s="1981">
        <v>16000</v>
      </c>
      <c r="J31" s="1982">
        <f t="shared" si="1"/>
        <v>15612.8</v>
      </c>
      <c r="K31" s="1983">
        <v>68</v>
      </c>
      <c r="L31" s="1980">
        <v>16.45</v>
      </c>
      <c r="M31" s="1980">
        <v>17</v>
      </c>
      <c r="N31" s="1981">
        <v>16000</v>
      </c>
      <c r="O31" s="1982">
        <f t="shared" si="2"/>
        <v>15612.8</v>
      </c>
      <c r="P31" s="1984"/>
    </row>
    <row r="32" spans="1:47" ht="12.75" customHeight="1" x14ac:dyDescent="0.2">
      <c r="A32" s="1985">
        <v>5</v>
      </c>
      <c r="B32" s="1986">
        <v>1</v>
      </c>
      <c r="C32" s="1987">
        <v>1.1499999999999999</v>
      </c>
      <c r="D32" s="1988">
        <v>16000</v>
      </c>
      <c r="E32" s="1989">
        <f t="shared" si="0"/>
        <v>15612.8</v>
      </c>
      <c r="F32" s="1990">
        <v>37</v>
      </c>
      <c r="G32" s="1986">
        <v>9</v>
      </c>
      <c r="H32" s="1986">
        <v>9.15</v>
      </c>
      <c r="I32" s="1988">
        <v>16000</v>
      </c>
      <c r="J32" s="1989">
        <f t="shared" si="1"/>
        <v>15612.8</v>
      </c>
      <c r="K32" s="1990">
        <v>69</v>
      </c>
      <c r="L32" s="1986">
        <v>17</v>
      </c>
      <c r="M32" s="1986">
        <v>17.149999999999999</v>
      </c>
      <c r="N32" s="1988">
        <v>16000</v>
      </c>
      <c r="O32" s="1989">
        <f t="shared" si="2"/>
        <v>15612.8</v>
      </c>
      <c r="P32" s="1991"/>
      <c r="AQ32" s="1988"/>
    </row>
    <row r="33" spans="1:16" ht="12.75" customHeight="1" x14ac:dyDescent="0.2">
      <c r="A33" s="1992">
        <v>6</v>
      </c>
      <c r="B33" s="1993">
        <v>1.1499999999999999</v>
      </c>
      <c r="C33" s="1994">
        <v>1.3</v>
      </c>
      <c r="D33" s="1995">
        <v>16000</v>
      </c>
      <c r="E33" s="1996">
        <f t="shared" si="0"/>
        <v>15612.8</v>
      </c>
      <c r="F33" s="1997">
        <v>38</v>
      </c>
      <c r="G33" s="1994">
        <v>9.15</v>
      </c>
      <c r="H33" s="1994">
        <v>9.3000000000000007</v>
      </c>
      <c r="I33" s="1995">
        <v>16000</v>
      </c>
      <c r="J33" s="1996">
        <f t="shared" si="1"/>
        <v>15612.8</v>
      </c>
      <c r="K33" s="1997">
        <v>70</v>
      </c>
      <c r="L33" s="1994">
        <v>17.149999999999999</v>
      </c>
      <c r="M33" s="1994">
        <v>17.3</v>
      </c>
      <c r="N33" s="1995">
        <v>16000</v>
      </c>
      <c r="O33" s="1996">
        <f t="shared" si="2"/>
        <v>15612.8</v>
      </c>
      <c r="P33" s="1998"/>
    </row>
    <row r="34" spans="1:16" x14ac:dyDescent="0.2">
      <c r="A34" s="1999">
        <v>7</v>
      </c>
      <c r="B34" s="2000">
        <v>1.3</v>
      </c>
      <c r="C34" s="2001">
        <v>1.45</v>
      </c>
      <c r="D34" s="2002">
        <v>16000</v>
      </c>
      <c r="E34" s="2003">
        <f t="shared" si="0"/>
        <v>15612.8</v>
      </c>
      <c r="F34" s="2004">
        <v>39</v>
      </c>
      <c r="G34" s="2005">
        <v>9.3000000000000007</v>
      </c>
      <c r="H34" s="2005">
        <v>9.4499999999999993</v>
      </c>
      <c r="I34" s="2002">
        <v>16000</v>
      </c>
      <c r="J34" s="2003">
        <f t="shared" si="1"/>
        <v>15612.8</v>
      </c>
      <c r="K34" s="2004">
        <v>71</v>
      </c>
      <c r="L34" s="2005">
        <v>17.3</v>
      </c>
      <c r="M34" s="2005">
        <v>17.45</v>
      </c>
      <c r="N34" s="2002">
        <v>16000</v>
      </c>
      <c r="O34" s="2003">
        <f t="shared" si="2"/>
        <v>15612.8</v>
      </c>
      <c r="P34" s="2006"/>
    </row>
    <row r="35" spans="1:16" x14ac:dyDescent="0.2">
      <c r="A35" s="2007">
        <v>8</v>
      </c>
      <c r="B35" s="2007">
        <v>1.45</v>
      </c>
      <c r="C35" s="2008">
        <v>2</v>
      </c>
      <c r="D35" s="2009">
        <v>16000</v>
      </c>
      <c r="E35" s="2010">
        <f t="shared" si="0"/>
        <v>15612.8</v>
      </c>
      <c r="F35" s="2011">
        <v>40</v>
      </c>
      <c r="G35" s="2008">
        <v>9.4499999999999993</v>
      </c>
      <c r="H35" s="2008">
        <v>10</v>
      </c>
      <c r="I35" s="2009">
        <v>16000</v>
      </c>
      <c r="J35" s="2010">
        <f t="shared" si="1"/>
        <v>15612.8</v>
      </c>
      <c r="K35" s="2011">
        <v>72</v>
      </c>
      <c r="L35" s="2012">
        <v>17.45</v>
      </c>
      <c r="M35" s="2008">
        <v>18</v>
      </c>
      <c r="N35" s="2009">
        <v>16000</v>
      </c>
      <c r="O35" s="2010">
        <f t="shared" si="2"/>
        <v>15612.8</v>
      </c>
      <c r="P35" s="2013"/>
    </row>
    <row r="36" spans="1:16" x14ac:dyDescent="0.2">
      <c r="A36" s="2014">
        <v>9</v>
      </c>
      <c r="B36" s="2015">
        <v>2</v>
      </c>
      <c r="C36" s="2016">
        <v>2.15</v>
      </c>
      <c r="D36" s="2017">
        <v>16000</v>
      </c>
      <c r="E36" s="2018">
        <f t="shared" si="0"/>
        <v>15612.8</v>
      </c>
      <c r="F36" s="2019">
        <v>41</v>
      </c>
      <c r="G36" s="2020">
        <v>10</v>
      </c>
      <c r="H36" s="2021">
        <v>10.15</v>
      </c>
      <c r="I36" s="2017">
        <v>16000</v>
      </c>
      <c r="J36" s="2018">
        <f t="shared" si="1"/>
        <v>15612.8</v>
      </c>
      <c r="K36" s="2019">
        <v>73</v>
      </c>
      <c r="L36" s="2021">
        <v>18</v>
      </c>
      <c r="M36" s="2020">
        <v>18.149999999999999</v>
      </c>
      <c r="N36" s="2017">
        <v>16000</v>
      </c>
      <c r="O36" s="2018">
        <f t="shared" si="2"/>
        <v>15612.8</v>
      </c>
      <c r="P36" s="2022"/>
    </row>
    <row r="37" spans="1:16" x14ac:dyDescent="0.2">
      <c r="A37" s="2023">
        <v>10</v>
      </c>
      <c r="B37" s="2023">
        <v>2.15</v>
      </c>
      <c r="C37" s="2024">
        <v>2.2999999999999998</v>
      </c>
      <c r="D37" s="2025">
        <v>16000</v>
      </c>
      <c r="E37" s="2026">
        <f t="shared" si="0"/>
        <v>15612.8</v>
      </c>
      <c r="F37" s="2027">
        <v>42</v>
      </c>
      <c r="G37" s="2024">
        <v>10.15</v>
      </c>
      <c r="H37" s="2028">
        <v>10.3</v>
      </c>
      <c r="I37" s="2025">
        <v>16000</v>
      </c>
      <c r="J37" s="2026">
        <f t="shared" si="1"/>
        <v>15612.8</v>
      </c>
      <c r="K37" s="2027">
        <v>74</v>
      </c>
      <c r="L37" s="2028">
        <v>18.149999999999999</v>
      </c>
      <c r="M37" s="2024">
        <v>18.3</v>
      </c>
      <c r="N37" s="2025">
        <v>16000</v>
      </c>
      <c r="O37" s="2026">
        <f t="shared" si="2"/>
        <v>15612.8</v>
      </c>
      <c r="P37" s="2029"/>
    </row>
    <row r="38" spans="1:16" x14ac:dyDescent="0.2">
      <c r="A38" s="2030">
        <v>11</v>
      </c>
      <c r="B38" s="2031">
        <v>2.2999999999999998</v>
      </c>
      <c r="C38" s="2032">
        <v>2.4500000000000002</v>
      </c>
      <c r="D38" s="2033">
        <v>16000</v>
      </c>
      <c r="E38" s="2034">
        <f t="shared" si="0"/>
        <v>15612.8</v>
      </c>
      <c r="F38" s="2035">
        <v>43</v>
      </c>
      <c r="G38" s="2036">
        <v>10.3</v>
      </c>
      <c r="H38" s="2037">
        <v>10.45</v>
      </c>
      <c r="I38" s="2033">
        <v>16000</v>
      </c>
      <c r="J38" s="2034">
        <f t="shared" si="1"/>
        <v>15612.8</v>
      </c>
      <c r="K38" s="2035">
        <v>75</v>
      </c>
      <c r="L38" s="2037">
        <v>18.3</v>
      </c>
      <c r="M38" s="2036">
        <v>18.45</v>
      </c>
      <c r="N38" s="2033">
        <v>16000</v>
      </c>
      <c r="O38" s="2034">
        <f t="shared" si="2"/>
        <v>15612.8</v>
      </c>
      <c r="P38" s="2038"/>
    </row>
    <row r="39" spans="1:16" x14ac:dyDescent="0.2">
      <c r="A39" s="2039">
        <v>12</v>
      </c>
      <c r="B39" s="2039">
        <v>2.4500000000000002</v>
      </c>
      <c r="C39" s="2040">
        <v>3</v>
      </c>
      <c r="D39" s="2041">
        <v>16000</v>
      </c>
      <c r="E39" s="2042">
        <f t="shared" si="0"/>
        <v>15612.8</v>
      </c>
      <c r="F39" s="2043">
        <v>44</v>
      </c>
      <c r="G39" s="2040">
        <v>10.45</v>
      </c>
      <c r="H39" s="2044">
        <v>11</v>
      </c>
      <c r="I39" s="2041">
        <v>16000</v>
      </c>
      <c r="J39" s="2042">
        <f t="shared" si="1"/>
        <v>15612.8</v>
      </c>
      <c r="K39" s="2043">
        <v>76</v>
      </c>
      <c r="L39" s="2044">
        <v>18.45</v>
      </c>
      <c r="M39" s="2040">
        <v>19</v>
      </c>
      <c r="N39" s="2041">
        <v>16000</v>
      </c>
      <c r="O39" s="2042">
        <f t="shared" si="2"/>
        <v>15612.8</v>
      </c>
      <c r="P39" s="2045"/>
    </row>
    <row r="40" spans="1:16" x14ac:dyDescent="0.2">
      <c r="A40" s="2046">
        <v>13</v>
      </c>
      <c r="B40" s="2047">
        <v>3</v>
      </c>
      <c r="C40" s="2048">
        <v>3.15</v>
      </c>
      <c r="D40" s="2049">
        <v>16000</v>
      </c>
      <c r="E40" s="2050">
        <f t="shared" si="0"/>
        <v>15612.8</v>
      </c>
      <c r="F40" s="2051">
        <v>45</v>
      </c>
      <c r="G40" s="2052">
        <v>11</v>
      </c>
      <c r="H40" s="2053">
        <v>11.15</v>
      </c>
      <c r="I40" s="2049">
        <v>16000</v>
      </c>
      <c r="J40" s="2050">
        <f t="shared" si="1"/>
        <v>15612.8</v>
      </c>
      <c r="K40" s="2051">
        <v>77</v>
      </c>
      <c r="L40" s="2053">
        <v>19</v>
      </c>
      <c r="M40" s="2052">
        <v>19.149999999999999</v>
      </c>
      <c r="N40" s="2049">
        <v>16000</v>
      </c>
      <c r="O40" s="2050">
        <f t="shared" si="2"/>
        <v>15612.8</v>
      </c>
      <c r="P40" s="2054"/>
    </row>
    <row r="41" spans="1:16" x14ac:dyDescent="0.2">
      <c r="A41" s="2055">
        <v>14</v>
      </c>
      <c r="B41" s="2055">
        <v>3.15</v>
      </c>
      <c r="C41" s="2056">
        <v>3.3</v>
      </c>
      <c r="D41" s="2057">
        <v>16000</v>
      </c>
      <c r="E41" s="2058">
        <f t="shared" si="0"/>
        <v>15612.8</v>
      </c>
      <c r="F41" s="2059">
        <v>46</v>
      </c>
      <c r="G41" s="2060">
        <v>11.15</v>
      </c>
      <c r="H41" s="2056">
        <v>11.3</v>
      </c>
      <c r="I41" s="2057">
        <v>16000</v>
      </c>
      <c r="J41" s="2058">
        <f t="shared" si="1"/>
        <v>15612.8</v>
      </c>
      <c r="K41" s="2059">
        <v>78</v>
      </c>
      <c r="L41" s="2056">
        <v>19.149999999999999</v>
      </c>
      <c r="M41" s="2060">
        <v>19.3</v>
      </c>
      <c r="N41" s="2057">
        <v>16000</v>
      </c>
      <c r="O41" s="2058">
        <f t="shared" si="2"/>
        <v>15612.8</v>
      </c>
      <c r="P41" s="2061"/>
    </row>
    <row r="42" spans="1:16" x14ac:dyDescent="0.2">
      <c r="A42" s="2062">
        <v>15</v>
      </c>
      <c r="B42" s="2063">
        <v>3.3</v>
      </c>
      <c r="C42" s="2064">
        <v>3.45</v>
      </c>
      <c r="D42" s="2065">
        <v>16000</v>
      </c>
      <c r="E42" s="2066">
        <f t="shared" si="0"/>
        <v>15612.8</v>
      </c>
      <c r="F42" s="2067">
        <v>47</v>
      </c>
      <c r="G42" s="2068">
        <v>11.3</v>
      </c>
      <c r="H42" s="2069">
        <v>11.45</v>
      </c>
      <c r="I42" s="2065">
        <v>16000</v>
      </c>
      <c r="J42" s="2066">
        <f t="shared" si="1"/>
        <v>15612.8</v>
      </c>
      <c r="K42" s="2067">
        <v>79</v>
      </c>
      <c r="L42" s="2069">
        <v>19.3</v>
      </c>
      <c r="M42" s="2068">
        <v>19.45</v>
      </c>
      <c r="N42" s="2065">
        <v>16000</v>
      </c>
      <c r="O42" s="2066">
        <f t="shared" si="2"/>
        <v>15612.8</v>
      </c>
      <c r="P42" s="2070"/>
    </row>
    <row r="43" spans="1:16" x14ac:dyDescent="0.2">
      <c r="A43" s="2071">
        <v>16</v>
      </c>
      <c r="B43" s="2071">
        <v>3.45</v>
      </c>
      <c r="C43" s="2072">
        <v>4</v>
      </c>
      <c r="D43" s="2073">
        <v>16000</v>
      </c>
      <c r="E43" s="2074">
        <f t="shared" si="0"/>
        <v>15612.8</v>
      </c>
      <c r="F43" s="2075">
        <v>48</v>
      </c>
      <c r="G43" s="2076">
        <v>11.45</v>
      </c>
      <c r="H43" s="2072">
        <v>12</v>
      </c>
      <c r="I43" s="2073">
        <v>16000</v>
      </c>
      <c r="J43" s="2074">
        <f t="shared" si="1"/>
        <v>15612.8</v>
      </c>
      <c r="K43" s="2075">
        <v>80</v>
      </c>
      <c r="L43" s="2072">
        <v>19.45</v>
      </c>
      <c r="M43" s="2072">
        <v>20</v>
      </c>
      <c r="N43" s="2073">
        <v>16000</v>
      </c>
      <c r="O43" s="2074">
        <f t="shared" si="2"/>
        <v>15612.8</v>
      </c>
      <c r="P43" s="2077"/>
    </row>
    <row r="44" spans="1:16" x14ac:dyDescent="0.2">
      <c r="A44" s="2078">
        <v>17</v>
      </c>
      <c r="B44" s="2079">
        <v>4</v>
      </c>
      <c r="C44" s="2080">
        <v>4.1500000000000004</v>
      </c>
      <c r="D44" s="2081">
        <v>16000</v>
      </c>
      <c r="E44" s="2082">
        <f t="shared" si="0"/>
        <v>15612.8</v>
      </c>
      <c r="F44" s="2083">
        <v>49</v>
      </c>
      <c r="G44" s="2084">
        <v>12</v>
      </c>
      <c r="H44" s="2085">
        <v>12.15</v>
      </c>
      <c r="I44" s="2081">
        <v>16000</v>
      </c>
      <c r="J44" s="2082">
        <f t="shared" si="1"/>
        <v>15612.8</v>
      </c>
      <c r="K44" s="2083">
        <v>81</v>
      </c>
      <c r="L44" s="2085">
        <v>20</v>
      </c>
      <c r="M44" s="2084">
        <v>20.149999999999999</v>
      </c>
      <c r="N44" s="2081">
        <v>16000</v>
      </c>
      <c r="O44" s="2082">
        <f t="shared" si="2"/>
        <v>15612.8</v>
      </c>
      <c r="P44" s="2086"/>
    </row>
    <row r="45" spans="1:16" x14ac:dyDescent="0.2">
      <c r="A45" s="2087">
        <v>18</v>
      </c>
      <c r="B45" s="2087">
        <v>4.1500000000000004</v>
      </c>
      <c r="C45" s="2088">
        <v>4.3</v>
      </c>
      <c r="D45" s="2089">
        <v>16000</v>
      </c>
      <c r="E45" s="2090">
        <f t="shared" si="0"/>
        <v>15612.8</v>
      </c>
      <c r="F45" s="2091">
        <v>50</v>
      </c>
      <c r="G45" s="2092">
        <v>12.15</v>
      </c>
      <c r="H45" s="2088">
        <v>12.3</v>
      </c>
      <c r="I45" s="2089">
        <v>16000</v>
      </c>
      <c r="J45" s="2090">
        <f t="shared" si="1"/>
        <v>15612.8</v>
      </c>
      <c r="K45" s="2091">
        <v>82</v>
      </c>
      <c r="L45" s="2088">
        <v>20.149999999999999</v>
      </c>
      <c r="M45" s="2092">
        <v>20.3</v>
      </c>
      <c r="N45" s="2089">
        <v>16000</v>
      </c>
      <c r="O45" s="2090">
        <f t="shared" si="2"/>
        <v>15612.8</v>
      </c>
      <c r="P45" s="2093"/>
    </row>
    <row r="46" spans="1:16" x14ac:dyDescent="0.2">
      <c r="A46" s="2094">
        <v>19</v>
      </c>
      <c r="B46" s="2095">
        <v>4.3</v>
      </c>
      <c r="C46" s="2096">
        <v>4.45</v>
      </c>
      <c r="D46" s="2097">
        <v>16000</v>
      </c>
      <c r="E46" s="2098">
        <f t="shared" si="0"/>
        <v>15612.8</v>
      </c>
      <c r="F46" s="2099">
        <v>51</v>
      </c>
      <c r="G46" s="2100">
        <v>12.3</v>
      </c>
      <c r="H46" s="2101">
        <v>12.45</v>
      </c>
      <c r="I46" s="2097">
        <v>16000</v>
      </c>
      <c r="J46" s="2098">
        <f t="shared" si="1"/>
        <v>15612.8</v>
      </c>
      <c r="K46" s="2099">
        <v>83</v>
      </c>
      <c r="L46" s="2101">
        <v>20.3</v>
      </c>
      <c r="M46" s="2100">
        <v>20.45</v>
      </c>
      <c r="N46" s="2097">
        <v>16000</v>
      </c>
      <c r="O46" s="2098">
        <f t="shared" si="2"/>
        <v>15612.8</v>
      </c>
      <c r="P46" s="2102"/>
    </row>
    <row r="47" spans="1:16" x14ac:dyDescent="0.2">
      <c r="A47" s="2103">
        <v>20</v>
      </c>
      <c r="B47" s="2103">
        <v>4.45</v>
      </c>
      <c r="C47" s="2104">
        <v>5</v>
      </c>
      <c r="D47" s="2105">
        <v>16000</v>
      </c>
      <c r="E47" s="2106">
        <f t="shared" si="0"/>
        <v>15612.8</v>
      </c>
      <c r="F47" s="2107">
        <v>52</v>
      </c>
      <c r="G47" s="2108">
        <v>12.45</v>
      </c>
      <c r="H47" s="2104">
        <v>13</v>
      </c>
      <c r="I47" s="2105">
        <v>16000</v>
      </c>
      <c r="J47" s="2106">
        <f t="shared" si="1"/>
        <v>15612.8</v>
      </c>
      <c r="K47" s="2107">
        <v>84</v>
      </c>
      <c r="L47" s="2104">
        <v>20.45</v>
      </c>
      <c r="M47" s="2108">
        <v>21</v>
      </c>
      <c r="N47" s="2105">
        <v>16000</v>
      </c>
      <c r="O47" s="2106">
        <f t="shared" si="2"/>
        <v>15612.8</v>
      </c>
      <c r="P47" s="2109"/>
    </row>
    <row r="48" spans="1:16" x14ac:dyDescent="0.2">
      <c r="A48" s="2110">
        <v>21</v>
      </c>
      <c r="B48" s="2111">
        <v>5</v>
      </c>
      <c r="C48" s="2112">
        <v>5.15</v>
      </c>
      <c r="D48" s="2113">
        <v>16000</v>
      </c>
      <c r="E48" s="2114">
        <f t="shared" si="0"/>
        <v>15612.8</v>
      </c>
      <c r="F48" s="2115">
        <v>53</v>
      </c>
      <c r="G48" s="2111">
        <v>13</v>
      </c>
      <c r="H48" s="2116">
        <v>13.15</v>
      </c>
      <c r="I48" s="2113">
        <v>16000</v>
      </c>
      <c r="J48" s="2114">
        <f t="shared" si="1"/>
        <v>15612.8</v>
      </c>
      <c r="K48" s="2115">
        <v>85</v>
      </c>
      <c r="L48" s="2116">
        <v>21</v>
      </c>
      <c r="M48" s="2111">
        <v>21.15</v>
      </c>
      <c r="N48" s="2113">
        <v>16000</v>
      </c>
      <c r="O48" s="2114">
        <f t="shared" si="2"/>
        <v>15612.8</v>
      </c>
      <c r="P48" s="2117"/>
    </row>
    <row r="49" spans="1:16" x14ac:dyDescent="0.2">
      <c r="A49" s="2118">
        <v>22</v>
      </c>
      <c r="B49" s="2119">
        <v>5.15</v>
      </c>
      <c r="C49" s="2120">
        <v>5.3</v>
      </c>
      <c r="D49" s="2121">
        <v>16000</v>
      </c>
      <c r="E49" s="2122">
        <f t="shared" si="0"/>
        <v>15612.8</v>
      </c>
      <c r="F49" s="2123">
        <v>54</v>
      </c>
      <c r="G49" s="2124">
        <v>13.15</v>
      </c>
      <c r="H49" s="2120">
        <v>13.3</v>
      </c>
      <c r="I49" s="2121">
        <v>16000</v>
      </c>
      <c r="J49" s="2122">
        <f t="shared" si="1"/>
        <v>15612.8</v>
      </c>
      <c r="K49" s="2123">
        <v>86</v>
      </c>
      <c r="L49" s="2120">
        <v>21.15</v>
      </c>
      <c r="M49" s="2124">
        <v>21.3</v>
      </c>
      <c r="N49" s="2121">
        <v>16000</v>
      </c>
      <c r="O49" s="2122">
        <f t="shared" si="2"/>
        <v>15612.8</v>
      </c>
      <c r="P49" s="2125"/>
    </row>
    <row r="50" spans="1:16" x14ac:dyDescent="0.2">
      <c r="A50" s="2126">
        <v>23</v>
      </c>
      <c r="B50" s="2127">
        <v>5.3</v>
      </c>
      <c r="C50" s="2128">
        <v>5.45</v>
      </c>
      <c r="D50" s="2129">
        <v>16000</v>
      </c>
      <c r="E50" s="2130">
        <f t="shared" si="0"/>
        <v>15612.8</v>
      </c>
      <c r="F50" s="2131">
        <v>55</v>
      </c>
      <c r="G50" s="2127">
        <v>13.3</v>
      </c>
      <c r="H50" s="2132">
        <v>13.45</v>
      </c>
      <c r="I50" s="2129">
        <v>16000</v>
      </c>
      <c r="J50" s="2130">
        <f t="shared" si="1"/>
        <v>15612.8</v>
      </c>
      <c r="K50" s="2131">
        <v>87</v>
      </c>
      <c r="L50" s="2132">
        <v>21.3</v>
      </c>
      <c r="M50" s="2127">
        <v>21.45</v>
      </c>
      <c r="N50" s="2129">
        <v>16000</v>
      </c>
      <c r="O50" s="2130">
        <f t="shared" si="2"/>
        <v>15612.8</v>
      </c>
      <c r="P50" s="2133"/>
    </row>
    <row r="51" spans="1:16" x14ac:dyDescent="0.2">
      <c r="A51" s="2134">
        <v>24</v>
      </c>
      <c r="B51" s="2135">
        <v>5.45</v>
      </c>
      <c r="C51" s="2136">
        <v>6</v>
      </c>
      <c r="D51" s="2137">
        <v>16000</v>
      </c>
      <c r="E51" s="2138">
        <f t="shared" si="0"/>
        <v>15612.8</v>
      </c>
      <c r="F51" s="2139">
        <v>56</v>
      </c>
      <c r="G51" s="2140">
        <v>13.45</v>
      </c>
      <c r="H51" s="2136">
        <v>14</v>
      </c>
      <c r="I51" s="2137">
        <v>16000</v>
      </c>
      <c r="J51" s="2138">
        <f t="shared" si="1"/>
        <v>15612.8</v>
      </c>
      <c r="K51" s="2139">
        <v>88</v>
      </c>
      <c r="L51" s="2136">
        <v>21.45</v>
      </c>
      <c r="M51" s="2140">
        <v>22</v>
      </c>
      <c r="N51" s="2137">
        <v>16000</v>
      </c>
      <c r="O51" s="2138">
        <f t="shared" si="2"/>
        <v>15612.8</v>
      </c>
      <c r="P51" s="2141"/>
    </row>
    <row r="52" spans="1:16" x14ac:dyDescent="0.2">
      <c r="A52" s="2142">
        <v>25</v>
      </c>
      <c r="B52" s="2143">
        <v>6</v>
      </c>
      <c r="C52" s="2144">
        <v>6.15</v>
      </c>
      <c r="D52" s="2145">
        <v>16000</v>
      </c>
      <c r="E52" s="2146">
        <f t="shared" si="0"/>
        <v>15612.8</v>
      </c>
      <c r="F52" s="2147">
        <v>57</v>
      </c>
      <c r="G52" s="2143">
        <v>14</v>
      </c>
      <c r="H52" s="2148">
        <v>14.15</v>
      </c>
      <c r="I52" s="2145">
        <v>16000</v>
      </c>
      <c r="J52" s="2146">
        <f t="shared" si="1"/>
        <v>15612.8</v>
      </c>
      <c r="K52" s="2147">
        <v>89</v>
      </c>
      <c r="L52" s="2148">
        <v>22</v>
      </c>
      <c r="M52" s="2143">
        <v>22.15</v>
      </c>
      <c r="N52" s="2145">
        <v>16000</v>
      </c>
      <c r="O52" s="2146">
        <f t="shared" si="2"/>
        <v>15612.8</v>
      </c>
      <c r="P52" s="2149"/>
    </row>
    <row r="53" spans="1:16" x14ac:dyDescent="0.2">
      <c r="A53" s="2150">
        <v>26</v>
      </c>
      <c r="B53" s="2151">
        <v>6.15</v>
      </c>
      <c r="C53" s="2152">
        <v>6.3</v>
      </c>
      <c r="D53" s="2153">
        <v>16000</v>
      </c>
      <c r="E53" s="2154">
        <f t="shared" si="0"/>
        <v>15612.8</v>
      </c>
      <c r="F53" s="2155">
        <v>58</v>
      </c>
      <c r="G53" s="2156">
        <v>14.15</v>
      </c>
      <c r="H53" s="2152">
        <v>14.3</v>
      </c>
      <c r="I53" s="2153">
        <v>16000</v>
      </c>
      <c r="J53" s="2154">
        <f t="shared" si="1"/>
        <v>15612.8</v>
      </c>
      <c r="K53" s="2155">
        <v>90</v>
      </c>
      <c r="L53" s="2152">
        <v>22.15</v>
      </c>
      <c r="M53" s="2156">
        <v>22.3</v>
      </c>
      <c r="N53" s="2153">
        <v>16000</v>
      </c>
      <c r="O53" s="2154">
        <f t="shared" si="2"/>
        <v>15612.8</v>
      </c>
      <c r="P53" s="2157"/>
    </row>
    <row r="54" spans="1:16" x14ac:dyDescent="0.2">
      <c r="A54" s="2158">
        <v>27</v>
      </c>
      <c r="B54" s="2159">
        <v>6.3</v>
      </c>
      <c r="C54" s="2160">
        <v>6.45</v>
      </c>
      <c r="D54" s="2161">
        <v>16000</v>
      </c>
      <c r="E54" s="2162">
        <f t="shared" si="0"/>
        <v>15612.8</v>
      </c>
      <c r="F54" s="2163">
        <v>59</v>
      </c>
      <c r="G54" s="2159">
        <v>14.3</v>
      </c>
      <c r="H54" s="2164">
        <v>14.45</v>
      </c>
      <c r="I54" s="2161">
        <v>16000</v>
      </c>
      <c r="J54" s="2162">
        <f t="shared" si="1"/>
        <v>15612.8</v>
      </c>
      <c r="K54" s="2163">
        <v>91</v>
      </c>
      <c r="L54" s="2164">
        <v>22.3</v>
      </c>
      <c r="M54" s="2159">
        <v>22.45</v>
      </c>
      <c r="N54" s="2161">
        <v>16000</v>
      </c>
      <c r="O54" s="2162">
        <f t="shared" si="2"/>
        <v>15612.8</v>
      </c>
      <c r="P54" s="2165"/>
    </row>
    <row r="55" spans="1:16" x14ac:dyDescent="0.2">
      <c r="A55" s="2166">
        <v>28</v>
      </c>
      <c r="B55" s="2167">
        <v>6.45</v>
      </c>
      <c r="C55" s="2168">
        <v>7</v>
      </c>
      <c r="D55" s="2169">
        <v>16000</v>
      </c>
      <c r="E55" s="2170">
        <f t="shared" si="0"/>
        <v>15612.8</v>
      </c>
      <c r="F55" s="2171">
        <v>60</v>
      </c>
      <c r="G55" s="2172">
        <v>14.45</v>
      </c>
      <c r="H55" s="2172">
        <v>15</v>
      </c>
      <c r="I55" s="2169">
        <v>16000</v>
      </c>
      <c r="J55" s="2170">
        <f t="shared" si="1"/>
        <v>15612.8</v>
      </c>
      <c r="K55" s="2171">
        <v>92</v>
      </c>
      <c r="L55" s="2168">
        <v>22.45</v>
      </c>
      <c r="M55" s="2172">
        <v>23</v>
      </c>
      <c r="N55" s="2169">
        <v>16000</v>
      </c>
      <c r="O55" s="2170">
        <f t="shared" si="2"/>
        <v>15612.8</v>
      </c>
      <c r="P55" s="2173"/>
    </row>
    <row r="56" spans="1:16" x14ac:dyDescent="0.2">
      <c r="A56" s="2174">
        <v>29</v>
      </c>
      <c r="B56" s="2175">
        <v>7</v>
      </c>
      <c r="C56" s="2176">
        <v>7.15</v>
      </c>
      <c r="D56" s="2177">
        <v>16000</v>
      </c>
      <c r="E56" s="2178">
        <f t="shared" si="0"/>
        <v>15612.8</v>
      </c>
      <c r="F56" s="2179">
        <v>61</v>
      </c>
      <c r="G56" s="2175">
        <v>15</v>
      </c>
      <c r="H56" s="2175">
        <v>15.15</v>
      </c>
      <c r="I56" s="2177">
        <v>16000</v>
      </c>
      <c r="J56" s="2178">
        <f t="shared" si="1"/>
        <v>15612.8</v>
      </c>
      <c r="K56" s="2179">
        <v>93</v>
      </c>
      <c r="L56" s="2180">
        <v>23</v>
      </c>
      <c r="M56" s="2175">
        <v>23.15</v>
      </c>
      <c r="N56" s="2177">
        <v>16000</v>
      </c>
      <c r="O56" s="2178">
        <f t="shared" si="2"/>
        <v>15612.8</v>
      </c>
      <c r="P56" s="2181"/>
    </row>
    <row r="57" spans="1:16" x14ac:dyDescent="0.2">
      <c r="A57" s="2182">
        <v>30</v>
      </c>
      <c r="B57" s="2183">
        <v>7.15</v>
      </c>
      <c r="C57" s="2184">
        <v>7.3</v>
      </c>
      <c r="D57" s="2185">
        <v>16000</v>
      </c>
      <c r="E57" s="2186">
        <f t="shared" si="0"/>
        <v>15612.8</v>
      </c>
      <c r="F57" s="2187">
        <v>62</v>
      </c>
      <c r="G57" s="2188">
        <v>15.15</v>
      </c>
      <c r="H57" s="2188">
        <v>15.3</v>
      </c>
      <c r="I57" s="2185">
        <v>16000</v>
      </c>
      <c r="J57" s="2186">
        <f t="shared" si="1"/>
        <v>15612.8</v>
      </c>
      <c r="K57" s="2187">
        <v>94</v>
      </c>
      <c r="L57" s="2188">
        <v>23.15</v>
      </c>
      <c r="M57" s="2188">
        <v>23.3</v>
      </c>
      <c r="N57" s="2185">
        <v>16000</v>
      </c>
      <c r="O57" s="2186">
        <f t="shared" si="2"/>
        <v>15612.8</v>
      </c>
      <c r="P57" s="2189"/>
    </row>
    <row r="58" spans="1:16" x14ac:dyDescent="0.2">
      <c r="A58" s="2190">
        <v>31</v>
      </c>
      <c r="B58" s="2191">
        <v>7.3</v>
      </c>
      <c r="C58" s="2192">
        <v>7.45</v>
      </c>
      <c r="D58" s="2193">
        <v>16000</v>
      </c>
      <c r="E58" s="2194">
        <f t="shared" si="0"/>
        <v>15612.8</v>
      </c>
      <c r="F58" s="2195">
        <v>63</v>
      </c>
      <c r="G58" s="2191">
        <v>15.3</v>
      </c>
      <c r="H58" s="2191">
        <v>15.45</v>
      </c>
      <c r="I58" s="2193">
        <v>16000</v>
      </c>
      <c r="J58" s="2194">
        <f t="shared" si="1"/>
        <v>15612.8</v>
      </c>
      <c r="K58" s="2195">
        <v>95</v>
      </c>
      <c r="L58" s="2191">
        <v>23.3</v>
      </c>
      <c r="M58" s="2191">
        <v>23.45</v>
      </c>
      <c r="N58" s="2193">
        <v>16000</v>
      </c>
      <c r="O58" s="2194">
        <f t="shared" si="2"/>
        <v>15612.8</v>
      </c>
      <c r="P58" s="2196"/>
    </row>
    <row r="59" spans="1:16" x14ac:dyDescent="0.2">
      <c r="A59" s="2197">
        <v>32</v>
      </c>
      <c r="B59" s="2198">
        <v>7.45</v>
      </c>
      <c r="C59" s="2199">
        <v>8</v>
      </c>
      <c r="D59" s="2200">
        <v>16000</v>
      </c>
      <c r="E59" s="2201">
        <f t="shared" si="0"/>
        <v>15612.8</v>
      </c>
      <c r="F59" s="2202">
        <v>64</v>
      </c>
      <c r="G59" s="2203">
        <v>15.45</v>
      </c>
      <c r="H59" s="2203">
        <v>16</v>
      </c>
      <c r="I59" s="2200">
        <v>16000</v>
      </c>
      <c r="J59" s="2201">
        <f t="shared" si="1"/>
        <v>15612.8</v>
      </c>
      <c r="K59" s="2202">
        <v>96</v>
      </c>
      <c r="L59" s="2203">
        <v>23.45</v>
      </c>
      <c r="M59" s="2203">
        <v>24</v>
      </c>
      <c r="N59" s="2200">
        <v>16000</v>
      </c>
      <c r="O59" s="2201">
        <f t="shared" si="2"/>
        <v>15612.8</v>
      </c>
      <c r="P59" s="2204"/>
    </row>
    <row r="60" spans="1:16" x14ac:dyDescent="0.2">
      <c r="A60" s="2205" t="s">
        <v>24</v>
      </c>
      <c r="B60" s="2206"/>
      <c r="C60" s="2206"/>
      <c r="D60" s="2207">
        <f>SUM(D28:D59)</f>
        <v>512000</v>
      </c>
      <c r="E60" s="2208">
        <f>SUM(E28:E59)</f>
        <v>499609.59999999974</v>
      </c>
      <c r="F60" s="2206"/>
      <c r="G60" s="2206"/>
      <c r="H60" s="2206"/>
      <c r="I60" s="2207">
        <f>SUM(I28:I59)</f>
        <v>512000</v>
      </c>
      <c r="J60" s="2208">
        <f>SUM(J28:J59)</f>
        <v>499609.59999999974</v>
      </c>
      <c r="K60" s="2206"/>
      <c r="L60" s="2206"/>
      <c r="M60" s="2206"/>
      <c r="N60" s="2206">
        <f>SUM(N28:N59)</f>
        <v>512000</v>
      </c>
      <c r="O60" s="2208">
        <f>SUM(O28:O59)</f>
        <v>499609.59999999974</v>
      </c>
      <c r="P60" s="2209"/>
    </row>
    <row r="64" spans="1:16" x14ac:dyDescent="0.2">
      <c r="A64" t="s">
        <v>48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2210"/>
      <c r="B66" s="2211"/>
      <c r="C66" s="2211"/>
      <c r="D66" s="2212"/>
      <c r="E66" s="2211"/>
      <c r="F66" s="2211"/>
      <c r="G66" s="2211"/>
      <c r="H66" s="2211"/>
      <c r="I66" s="2212"/>
      <c r="J66" s="2213"/>
      <c r="K66" s="2211"/>
      <c r="L66" s="2211"/>
      <c r="M66" s="2211"/>
      <c r="N66" s="2211"/>
      <c r="O66" s="2211"/>
      <c r="P66" s="2214"/>
    </row>
    <row r="67" spans="1:16" x14ac:dyDescent="0.2">
      <c r="A67" s="2215" t="s">
        <v>31</v>
      </c>
      <c r="B67" s="2216"/>
      <c r="C67" s="2216"/>
      <c r="D67" s="2217"/>
      <c r="E67" s="2218"/>
      <c r="F67" s="2216"/>
      <c r="G67" s="2216"/>
      <c r="H67" s="2218"/>
      <c r="I67" s="2217"/>
      <c r="J67" s="2219"/>
      <c r="K67" s="2216"/>
      <c r="L67" s="2216"/>
      <c r="M67" s="2216"/>
      <c r="N67" s="2216"/>
      <c r="O67" s="2216"/>
      <c r="P67" s="2220"/>
    </row>
    <row r="68" spans="1:16" x14ac:dyDescent="0.2">
      <c r="A68" s="2221"/>
      <c r="B68" s="2222"/>
      <c r="C68" s="2222"/>
      <c r="D68" s="2222"/>
      <c r="E68" s="2222"/>
      <c r="F68" s="2222"/>
      <c r="G68" s="2222"/>
      <c r="H68" s="2222"/>
      <c r="I68" s="2222"/>
      <c r="J68" s="2222"/>
      <c r="K68" s="2222"/>
      <c r="L68" s="2223"/>
      <c r="M68" s="2223"/>
      <c r="N68" s="2223"/>
      <c r="O68" s="2223"/>
      <c r="P68" s="2224"/>
    </row>
    <row r="69" spans="1:16" x14ac:dyDescent="0.2">
      <c r="A69" s="2225"/>
      <c r="B69" s="2226"/>
      <c r="C69" s="2226"/>
      <c r="D69" s="2227"/>
      <c r="E69" s="2228"/>
      <c r="F69" s="2226"/>
      <c r="G69" s="2226"/>
      <c r="H69" s="2228"/>
      <c r="I69" s="2227"/>
      <c r="J69" s="2229"/>
      <c r="K69" s="2226"/>
      <c r="L69" s="2226"/>
      <c r="M69" s="2226"/>
      <c r="N69" s="2226"/>
      <c r="O69" s="2226"/>
      <c r="P69" s="2230"/>
    </row>
    <row r="70" spans="1:16" x14ac:dyDescent="0.2">
      <c r="A70" s="2231"/>
      <c r="B70" s="2232"/>
      <c r="C70" s="2232"/>
      <c r="D70" s="2233"/>
      <c r="E70" s="2234"/>
      <c r="F70" s="2232"/>
      <c r="G70" s="2232"/>
      <c r="H70" s="2234"/>
      <c r="I70" s="2233"/>
      <c r="J70" s="2232"/>
      <c r="K70" s="2232"/>
      <c r="L70" s="2232"/>
      <c r="M70" s="2232"/>
      <c r="N70" s="2232"/>
      <c r="O70" s="2232"/>
      <c r="P70" s="2235"/>
    </row>
    <row r="71" spans="1:16" x14ac:dyDescent="0.2">
      <c r="A71" s="2236"/>
      <c r="B71" s="2237"/>
      <c r="C71" s="2237"/>
      <c r="D71" s="2238"/>
      <c r="E71" s="2239"/>
      <c r="F71" s="2237"/>
      <c r="G71" s="2237"/>
      <c r="H71" s="2239"/>
      <c r="I71" s="2238"/>
      <c r="J71" s="2237"/>
      <c r="K71" s="2237"/>
      <c r="L71" s="2237"/>
      <c r="M71" s="2237"/>
      <c r="N71" s="2237"/>
      <c r="O71" s="2237"/>
      <c r="P71" s="2240"/>
    </row>
    <row r="72" spans="1:16" x14ac:dyDescent="0.2">
      <c r="A72" s="2241"/>
      <c r="B72" s="2242"/>
      <c r="C72" s="2242"/>
      <c r="D72" s="2243"/>
      <c r="E72" s="2244"/>
      <c r="F72" s="2242"/>
      <c r="G72" s="2242"/>
      <c r="H72" s="2244"/>
      <c r="I72" s="2243"/>
      <c r="J72" s="2242"/>
      <c r="K72" s="2242"/>
      <c r="L72" s="2242"/>
      <c r="M72" s="2242" t="s">
        <v>25</v>
      </c>
      <c r="N72" s="2242"/>
      <c r="O72" s="2242"/>
      <c r="P72" s="2245"/>
    </row>
    <row r="73" spans="1:16" x14ac:dyDescent="0.2">
      <c r="A73" s="2246"/>
      <c r="B73" s="2247"/>
      <c r="C73" s="2247"/>
      <c r="D73" s="2248"/>
      <c r="E73" s="2249"/>
      <c r="F73" s="2247"/>
      <c r="G73" s="2247"/>
      <c r="H73" s="2249"/>
      <c r="I73" s="2248"/>
      <c r="J73" s="2247"/>
      <c r="K73" s="2247"/>
      <c r="L73" s="2247"/>
      <c r="M73" s="2247" t="s">
        <v>26</v>
      </c>
      <c r="N73" s="2247"/>
      <c r="O73" s="2247"/>
      <c r="P73" s="2250"/>
    </row>
    <row r="74" spans="1:16" ht="15.75" x14ac:dyDescent="0.25">
      <c r="E74" s="2251"/>
      <c r="H74" s="2251"/>
    </row>
    <row r="75" spans="1:16" ht="15.75" x14ac:dyDescent="0.25">
      <c r="C75" s="2252"/>
      <c r="E75" s="2253"/>
      <c r="H75" s="2253"/>
    </row>
    <row r="76" spans="1:16" ht="15.75" x14ac:dyDescent="0.25">
      <c r="E76" s="2254"/>
      <c r="H76" s="2254"/>
    </row>
    <row r="77" spans="1:16" ht="15.75" x14ac:dyDescent="0.25">
      <c r="E77" s="2255"/>
      <c r="H77" s="2255"/>
    </row>
    <row r="78" spans="1:16" ht="15.75" x14ac:dyDescent="0.25">
      <c r="E78" s="2256"/>
      <c r="H78" s="2256"/>
    </row>
    <row r="79" spans="1:16" ht="15.75" x14ac:dyDescent="0.25">
      <c r="E79" s="2257"/>
      <c r="H79" s="2257"/>
    </row>
    <row r="80" spans="1:16" ht="15.75" x14ac:dyDescent="0.25">
      <c r="E80" s="2258"/>
      <c r="H80" s="2258"/>
    </row>
    <row r="81" spans="5:13" ht="15.75" x14ac:dyDescent="0.25">
      <c r="E81" s="2259"/>
      <c r="H81" s="2259"/>
    </row>
    <row r="82" spans="5:13" ht="15.75" x14ac:dyDescent="0.25">
      <c r="E82" s="2260"/>
      <c r="H82" s="2260"/>
    </row>
    <row r="83" spans="5:13" ht="15.75" x14ac:dyDescent="0.25">
      <c r="E83" s="2261"/>
      <c r="H83" s="2261"/>
    </row>
    <row r="84" spans="5:13" ht="15.75" x14ac:dyDescent="0.25">
      <c r="E84" s="2262"/>
      <c r="H84" s="2262"/>
    </row>
    <row r="85" spans="5:13" ht="15.75" x14ac:dyDescent="0.25">
      <c r="E85" s="2263"/>
      <c r="H85" s="2263"/>
    </row>
    <row r="86" spans="5:13" ht="15.75" x14ac:dyDescent="0.25">
      <c r="E86" s="2264"/>
      <c r="H86" s="2264"/>
    </row>
    <row r="87" spans="5:13" ht="15.75" x14ac:dyDescent="0.25">
      <c r="E87" s="2265"/>
      <c r="H87" s="2265"/>
    </row>
    <row r="88" spans="5:13" ht="15.75" x14ac:dyDescent="0.25">
      <c r="E88" s="2266"/>
      <c r="H88" s="2266"/>
    </row>
    <row r="89" spans="5:13" ht="15.75" x14ac:dyDescent="0.25">
      <c r="E89" s="2267"/>
      <c r="H89" s="2267"/>
    </row>
    <row r="90" spans="5:13" ht="15.75" x14ac:dyDescent="0.25">
      <c r="E90" s="2268"/>
      <c r="H90" s="2268"/>
    </row>
    <row r="91" spans="5:13" ht="15.75" x14ac:dyDescent="0.25">
      <c r="E91" s="2269"/>
      <c r="H91" s="2269"/>
    </row>
    <row r="92" spans="5:13" ht="15.75" x14ac:dyDescent="0.25">
      <c r="E92" s="2270"/>
      <c r="H92" s="2270"/>
    </row>
    <row r="93" spans="5:13" ht="15.75" x14ac:dyDescent="0.25">
      <c r="E93" s="2271"/>
      <c r="H93" s="2271"/>
    </row>
    <row r="94" spans="5:13" ht="15.75" x14ac:dyDescent="0.25">
      <c r="E94" s="2272"/>
      <c r="H94" s="2272"/>
    </row>
    <row r="95" spans="5:13" ht="15.75" x14ac:dyDescent="0.25">
      <c r="E95" s="2273"/>
      <c r="H95" s="2273"/>
    </row>
    <row r="96" spans="5:13" ht="15.75" x14ac:dyDescent="0.25">
      <c r="E96" s="2274"/>
      <c r="H96" s="2274"/>
      <c r="M96" s="2275" t="s">
        <v>6</v>
      </c>
    </row>
    <row r="97" spans="5:14" ht="15.75" x14ac:dyDescent="0.25">
      <c r="E97" s="2276"/>
      <c r="H97" s="2276"/>
    </row>
    <row r="98" spans="5:14" ht="15.75" x14ac:dyDescent="0.25">
      <c r="E98" s="2277"/>
      <c r="H98" s="2277"/>
    </row>
    <row r="99" spans="5:14" ht="15.75" x14ac:dyDescent="0.25">
      <c r="E99" s="2278"/>
      <c r="H99" s="2278"/>
    </row>
    <row r="101" spans="5:14" x14ac:dyDescent="0.2">
      <c r="N101" s="2279"/>
    </row>
    <row r="126" spans="4:4" x14ac:dyDescent="0.2">
      <c r="D126" s="2280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2281"/>
      <c r="B1" s="2282"/>
      <c r="C1" s="2282"/>
      <c r="D1" s="2283"/>
      <c r="E1" s="2282"/>
      <c r="F1" s="2282"/>
      <c r="G1" s="2282"/>
      <c r="H1" s="2282"/>
      <c r="I1" s="2283"/>
      <c r="J1" s="2282"/>
      <c r="K1" s="2282"/>
      <c r="L1" s="2282"/>
      <c r="M1" s="2282"/>
      <c r="N1" s="2282"/>
      <c r="O1" s="2282"/>
      <c r="P1" s="2284"/>
    </row>
    <row r="2" spans="1:16" ht="12.75" customHeight="1" x14ac:dyDescent="0.2">
      <c r="A2" s="2285" t="s">
        <v>0</v>
      </c>
      <c r="B2" s="2286"/>
      <c r="C2" s="2286"/>
      <c r="D2" s="2286"/>
      <c r="E2" s="2286"/>
      <c r="F2" s="2286"/>
      <c r="G2" s="2286"/>
      <c r="H2" s="2286"/>
      <c r="I2" s="2286"/>
      <c r="J2" s="2286"/>
      <c r="K2" s="2286"/>
      <c r="L2" s="2286"/>
      <c r="M2" s="2286"/>
      <c r="N2" s="2286"/>
      <c r="O2" s="2286"/>
      <c r="P2" s="2287"/>
    </row>
    <row r="3" spans="1:16" ht="12.75" customHeight="1" x14ac:dyDescent="0.2">
      <c r="A3" s="2288"/>
      <c r="B3" s="2289"/>
      <c r="C3" s="2289"/>
      <c r="D3" s="2289"/>
      <c r="E3" s="2289"/>
      <c r="F3" s="2289"/>
      <c r="G3" s="2289"/>
      <c r="H3" s="2289"/>
      <c r="I3" s="2289"/>
      <c r="J3" s="2289"/>
      <c r="K3" s="2289"/>
      <c r="L3" s="2289"/>
      <c r="M3" s="2289"/>
      <c r="N3" s="2289"/>
      <c r="O3" s="2289"/>
      <c r="P3" s="2290"/>
    </row>
    <row r="4" spans="1:16" ht="12.75" customHeight="1" x14ac:dyDescent="0.2">
      <c r="A4" s="2291" t="s">
        <v>49</v>
      </c>
      <c r="B4" s="2292"/>
      <c r="C4" s="2292"/>
      <c r="D4" s="2292"/>
      <c r="E4" s="2292"/>
      <c r="F4" s="2292"/>
      <c r="G4" s="2292"/>
      <c r="H4" s="2292"/>
      <c r="I4" s="2292"/>
      <c r="J4" s="2293"/>
      <c r="K4" s="2294"/>
      <c r="L4" s="2294"/>
      <c r="M4" s="2294"/>
      <c r="N4" s="2294"/>
      <c r="O4" s="2294"/>
      <c r="P4" s="2295"/>
    </row>
    <row r="5" spans="1:16" ht="12.75" customHeight="1" x14ac:dyDescent="0.2">
      <c r="A5" s="2296"/>
      <c r="B5" s="2297"/>
      <c r="C5" s="2297"/>
      <c r="D5" s="2298"/>
      <c r="E5" s="2297"/>
      <c r="F5" s="2297"/>
      <c r="G5" s="2297"/>
      <c r="H5" s="2297"/>
      <c r="I5" s="2298"/>
      <c r="J5" s="2297"/>
      <c r="K5" s="2297"/>
      <c r="L5" s="2297"/>
      <c r="M5" s="2297"/>
      <c r="N5" s="2297"/>
      <c r="O5" s="2297"/>
      <c r="P5" s="2299"/>
    </row>
    <row r="6" spans="1:16" ht="12.75" customHeight="1" x14ac:dyDescent="0.2">
      <c r="A6" s="2300" t="s">
        <v>1</v>
      </c>
      <c r="B6" s="2301"/>
      <c r="C6" s="2301"/>
      <c r="D6" s="2302"/>
      <c r="E6" s="2301"/>
      <c r="F6" s="2301"/>
      <c r="G6" s="2301"/>
      <c r="H6" s="2301"/>
      <c r="I6" s="2302"/>
      <c r="J6" s="2301"/>
      <c r="K6" s="2301"/>
      <c r="L6" s="2301"/>
      <c r="M6" s="2301"/>
      <c r="N6" s="2301"/>
      <c r="O6" s="2301"/>
      <c r="P6" s="2303"/>
    </row>
    <row r="7" spans="1:16" ht="12.75" customHeight="1" x14ac:dyDescent="0.2">
      <c r="A7" s="2304" t="s">
        <v>2</v>
      </c>
      <c r="B7" s="2305"/>
      <c r="C7" s="2305"/>
      <c r="D7" s="2306"/>
      <c r="E7" s="2305"/>
      <c r="F7" s="2305"/>
      <c r="G7" s="2305"/>
      <c r="H7" s="2305"/>
      <c r="I7" s="2306"/>
      <c r="J7" s="2305"/>
      <c r="K7" s="2305"/>
      <c r="L7" s="2305"/>
      <c r="M7" s="2305"/>
      <c r="N7" s="2305"/>
      <c r="O7" s="2305"/>
      <c r="P7" s="2307"/>
    </row>
    <row r="8" spans="1:16" ht="12.75" customHeight="1" x14ac:dyDescent="0.2">
      <c r="A8" s="2308" t="s">
        <v>3</v>
      </c>
      <c r="B8" s="2309"/>
      <c r="C8" s="2309"/>
      <c r="D8" s="2310"/>
      <c r="E8" s="2309"/>
      <c r="F8" s="2309"/>
      <c r="G8" s="2309"/>
      <c r="H8" s="2309"/>
      <c r="I8" s="2310"/>
      <c r="J8" s="2309"/>
      <c r="K8" s="2309"/>
      <c r="L8" s="2309"/>
      <c r="M8" s="2309"/>
      <c r="N8" s="2309"/>
      <c r="O8" s="2309"/>
      <c r="P8" s="2311"/>
    </row>
    <row r="9" spans="1:16" ht="12.75" customHeight="1" x14ac:dyDescent="0.2">
      <c r="A9" s="2312" t="s">
        <v>4</v>
      </c>
      <c r="B9" s="2313"/>
      <c r="C9" s="2313"/>
      <c r="D9" s="2314"/>
      <c r="E9" s="2313"/>
      <c r="F9" s="2313"/>
      <c r="G9" s="2313"/>
      <c r="H9" s="2313"/>
      <c r="I9" s="2314"/>
      <c r="J9" s="2313"/>
      <c r="K9" s="2313"/>
      <c r="L9" s="2313"/>
      <c r="M9" s="2313"/>
      <c r="N9" s="2313"/>
      <c r="O9" s="2313"/>
      <c r="P9" s="2315"/>
    </row>
    <row r="10" spans="1:16" ht="12.75" customHeight="1" x14ac:dyDescent="0.2">
      <c r="A10" s="2316" t="s">
        <v>5</v>
      </c>
      <c r="B10" s="2317"/>
      <c r="C10" s="2317"/>
      <c r="D10" s="2318"/>
      <c r="E10" s="2317"/>
      <c r="F10" s="2317"/>
      <c r="G10" s="2317"/>
      <c r="H10" s="2317"/>
      <c r="I10" s="2318"/>
      <c r="J10" s="2317"/>
      <c r="K10" s="2317"/>
      <c r="L10" s="2317"/>
      <c r="M10" s="2317"/>
      <c r="N10" s="2317"/>
      <c r="O10" s="2317"/>
      <c r="P10" s="2319"/>
    </row>
    <row r="11" spans="1:16" ht="12.75" customHeight="1" x14ac:dyDescent="0.2">
      <c r="A11" s="2320"/>
      <c r="B11" s="2321"/>
      <c r="C11" s="2321"/>
      <c r="D11" s="2322"/>
      <c r="E11" s="2321"/>
      <c r="F11" s="2321"/>
      <c r="G11" s="2323"/>
      <c r="H11" s="2321"/>
      <c r="I11" s="2322"/>
      <c r="J11" s="2321"/>
      <c r="K11" s="2321"/>
      <c r="L11" s="2321"/>
      <c r="M11" s="2321"/>
      <c r="N11" s="2321"/>
      <c r="O11" s="2321"/>
      <c r="P11" s="2324"/>
    </row>
    <row r="12" spans="1:16" ht="12.75" customHeight="1" x14ac:dyDescent="0.2">
      <c r="A12" s="2325" t="s">
        <v>50</v>
      </c>
      <c r="B12" s="2326"/>
      <c r="C12" s="2326"/>
      <c r="D12" s="2327"/>
      <c r="E12" s="2326" t="s">
        <v>6</v>
      </c>
      <c r="F12" s="2326"/>
      <c r="G12" s="2326"/>
      <c r="H12" s="2326"/>
      <c r="I12" s="2327"/>
      <c r="J12" s="2326"/>
      <c r="K12" s="2326"/>
      <c r="L12" s="2326"/>
      <c r="M12" s="2326"/>
      <c r="N12" s="2328" t="s">
        <v>51</v>
      </c>
      <c r="O12" s="2326"/>
      <c r="P12" s="2329"/>
    </row>
    <row r="13" spans="1:16" ht="12.75" customHeight="1" x14ac:dyDescent="0.2">
      <c r="A13" s="2330"/>
      <c r="B13" s="2331"/>
      <c r="C13" s="2331"/>
      <c r="D13" s="2332"/>
      <c r="E13" s="2331"/>
      <c r="F13" s="2331"/>
      <c r="G13" s="2331"/>
      <c r="H13" s="2331"/>
      <c r="I13" s="2332"/>
      <c r="J13" s="2331"/>
      <c r="K13" s="2331"/>
      <c r="L13" s="2331"/>
      <c r="M13" s="2331"/>
      <c r="N13" s="2331"/>
      <c r="O13" s="2331"/>
      <c r="P13" s="2333"/>
    </row>
    <row r="14" spans="1:16" ht="12.75" customHeight="1" x14ac:dyDescent="0.2">
      <c r="A14" s="2334" t="s">
        <v>7</v>
      </c>
      <c r="B14" s="2335"/>
      <c r="C14" s="2335"/>
      <c r="D14" s="2336"/>
      <c r="E14" s="2335"/>
      <c r="F14" s="2335"/>
      <c r="G14" s="2335"/>
      <c r="H14" s="2335"/>
      <c r="I14" s="2336"/>
      <c r="J14" s="2335"/>
      <c r="K14" s="2335"/>
      <c r="L14" s="2335"/>
      <c r="M14" s="2335"/>
      <c r="N14" s="2337"/>
      <c r="O14" s="2338"/>
      <c r="P14" s="2339"/>
    </row>
    <row r="15" spans="1:16" ht="12.75" customHeight="1" x14ac:dyDescent="0.2">
      <c r="A15" s="2340"/>
      <c r="B15" s="2341"/>
      <c r="C15" s="2341"/>
      <c r="D15" s="2342"/>
      <c r="E15" s="2341"/>
      <c r="F15" s="2341"/>
      <c r="G15" s="2341"/>
      <c r="H15" s="2341"/>
      <c r="I15" s="2342"/>
      <c r="J15" s="2341"/>
      <c r="K15" s="2341"/>
      <c r="L15" s="2341"/>
      <c r="M15" s="2341"/>
      <c r="N15" s="2343" t="s">
        <v>8</v>
      </c>
      <c r="O15" s="2344" t="s">
        <v>9</v>
      </c>
      <c r="P15" s="2345"/>
    </row>
    <row r="16" spans="1:16" ht="12.75" customHeight="1" x14ac:dyDescent="0.2">
      <c r="A16" s="2346" t="s">
        <v>10</v>
      </c>
      <c r="B16" s="2347"/>
      <c r="C16" s="2347"/>
      <c r="D16" s="2348"/>
      <c r="E16" s="2347"/>
      <c r="F16" s="2347"/>
      <c r="G16" s="2347"/>
      <c r="H16" s="2347"/>
      <c r="I16" s="2348"/>
      <c r="J16" s="2347"/>
      <c r="K16" s="2347"/>
      <c r="L16" s="2347"/>
      <c r="M16" s="2347"/>
      <c r="N16" s="2349"/>
      <c r="O16" s="2350"/>
      <c r="P16" s="2350"/>
    </row>
    <row r="17" spans="1:47" ht="12.75" customHeight="1" x14ac:dyDescent="0.2">
      <c r="A17" s="2351" t="s">
        <v>11</v>
      </c>
      <c r="B17" s="2352"/>
      <c r="C17" s="2352"/>
      <c r="D17" s="2353"/>
      <c r="E17" s="2352"/>
      <c r="F17" s="2352"/>
      <c r="G17" s="2352"/>
      <c r="H17" s="2352"/>
      <c r="I17" s="2353"/>
      <c r="J17" s="2352"/>
      <c r="K17" s="2352"/>
      <c r="L17" s="2352"/>
      <c r="M17" s="2352"/>
      <c r="N17" s="2354" t="s">
        <v>12</v>
      </c>
      <c r="O17" s="2355" t="s">
        <v>13</v>
      </c>
      <c r="P17" s="2356"/>
    </row>
    <row r="18" spans="1:47" ht="12.75" customHeight="1" x14ac:dyDescent="0.2">
      <c r="A18" s="2357"/>
      <c r="B18" s="2358"/>
      <c r="C18" s="2358"/>
      <c r="D18" s="2359"/>
      <c r="E18" s="2358"/>
      <c r="F18" s="2358"/>
      <c r="G18" s="2358"/>
      <c r="H18" s="2358"/>
      <c r="I18" s="2359"/>
      <c r="J18" s="2358"/>
      <c r="K18" s="2358"/>
      <c r="L18" s="2358"/>
      <c r="M18" s="2358"/>
      <c r="N18" s="2360"/>
      <c r="O18" s="2361"/>
      <c r="P18" s="2362" t="s">
        <v>6</v>
      </c>
    </row>
    <row r="19" spans="1:47" ht="12.75" customHeight="1" x14ac:dyDescent="0.2">
      <c r="A19" s="2363"/>
      <c r="B19" s="2364"/>
      <c r="C19" s="2364"/>
      <c r="D19" s="2365"/>
      <c r="E19" s="2364"/>
      <c r="F19" s="2364"/>
      <c r="G19" s="2364"/>
      <c r="H19" s="2364"/>
      <c r="I19" s="2365"/>
      <c r="J19" s="2364"/>
      <c r="K19" s="2366"/>
      <c r="L19" s="2364" t="s">
        <v>14</v>
      </c>
      <c r="M19" s="2364"/>
      <c r="N19" s="2367"/>
      <c r="O19" s="2368"/>
      <c r="P19" s="2369"/>
      <c r="AU19" s="2370"/>
    </row>
    <row r="20" spans="1:47" ht="12.75" customHeight="1" x14ac:dyDescent="0.2">
      <c r="A20" s="2371"/>
      <c r="B20" s="2372"/>
      <c r="C20" s="2372"/>
      <c r="D20" s="2373"/>
      <c r="E20" s="2372"/>
      <c r="F20" s="2372"/>
      <c r="G20" s="2372"/>
      <c r="H20" s="2372"/>
      <c r="I20" s="2373"/>
      <c r="J20" s="2372"/>
      <c r="K20" s="2372"/>
      <c r="L20" s="2372"/>
      <c r="M20" s="2372"/>
      <c r="N20" s="2374"/>
      <c r="O20" s="2375"/>
      <c r="P20" s="2376"/>
    </row>
    <row r="21" spans="1:47" ht="12.75" customHeight="1" x14ac:dyDescent="0.2">
      <c r="A21" s="2377"/>
      <c r="B21" s="2378"/>
      <c r="C21" s="2379"/>
      <c r="D21" s="2379"/>
      <c r="E21" s="2378"/>
      <c r="F21" s="2378"/>
      <c r="G21" s="2378"/>
      <c r="H21" s="2378" t="s">
        <v>6</v>
      </c>
      <c r="I21" s="2380"/>
      <c r="J21" s="2378"/>
      <c r="K21" s="2378"/>
      <c r="L21" s="2378"/>
      <c r="M21" s="2378"/>
      <c r="N21" s="2381"/>
      <c r="O21" s="2382"/>
      <c r="P21" s="2383"/>
    </row>
    <row r="22" spans="1:47" ht="12.75" customHeight="1" x14ac:dyDescent="0.2">
      <c r="A22" s="2384"/>
      <c r="B22" s="2385"/>
      <c r="C22" s="2385"/>
      <c r="D22" s="2386"/>
      <c r="E22" s="2385"/>
      <c r="F22" s="2385"/>
      <c r="G22" s="2385"/>
      <c r="H22" s="2385"/>
      <c r="I22" s="2386"/>
      <c r="J22" s="2385"/>
      <c r="K22" s="2385"/>
      <c r="L22" s="2385"/>
      <c r="M22" s="2385"/>
      <c r="N22" s="2385"/>
      <c r="O22" s="2385"/>
      <c r="P22" s="2387"/>
    </row>
    <row r="23" spans="1:47" ht="12.75" customHeight="1" x14ac:dyDescent="0.2">
      <c r="A23" s="2388" t="s">
        <v>15</v>
      </c>
      <c r="B23" s="2389"/>
      <c r="C23" s="2389"/>
      <c r="D23" s="2390"/>
      <c r="E23" s="2391" t="s">
        <v>16</v>
      </c>
      <c r="F23" s="2391"/>
      <c r="G23" s="2391"/>
      <c r="H23" s="2391"/>
      <c r="I23" s="2391"/>
      <c r="J23" s="2391"/>
      <c r="K23" s="2391"/>
      <c r="L23" s="2391"/>
      <c r="M23" s="2389"/>
      <c r="N23" s="2389"/>
      <c r="O23" s="2389"/>
      <c r="P23" s="2392"/>
    </row>
    <row r="24" spans="1:47" x14ac:dyDescent="0.25">
      <c r="A24" s="2393"/>
      <c r="B24" s="2394"/>
      <c r="C24" s="2394"/>
      <c r="D24" s="2395"/>
      <c r="E24" s="2396" t="s">
        <v>17</v>
      </c>
      <c r="F24" s="2396"/>
      <c r="G24" s="2396"/>
      <c r="H24" s="2396"/>
      <c r="I24" s="2396"/>
      <c r="J24" s="2396"/>
      <c r="K24" s="2396"/>
      <c r="L24" s="2396"/>
      <c r="M24" s="2394"/>
      <c r="N24" s="2394"/>
      <c r="O24" s="2394"/>
      <c r="P24" s="2397"/>
    </row>
    <row r="25" spans="1:47" ht="12.75" customHeight="1" x14ac:dyDescent="0.2">
      <c r="A25" s="2398"/>
      <c r="B25" s="2399" t="s">
        <v>18</v>
      </c>
      <c r="C25" s="2400"/>
      <c r="D25" s="2400"/>
      <c r="E25" s="2400"/>
      <c r="F25" s="2400"/>
      <c r="G25" s="2400"/>
      <c r="H25" s="2400"/>
      <c r="I25" s="2400"/>
      <c r="J25" s="2400"/>
      <c r="K25" s="2400"/>
      <c r="L25" s="2400"/>
      <c r="M25" s="2400"/>
      <c r="N25" s="2400"/>
      <c r="O25" s="2401"/>
      <c r="P25" s="2402"/>
    </row>
    <row r="26" spans="1:47" ht="12.75" customHeight="1" x14ac:dyDescent="0.2">
      <c r="A26" s="2403" t="s">
        <v>19</v>
      </c>
      <c r="B26" s="2404" t="s">
        <v>20</v>
      </c>
      <c r="C26" s="2404"/>
      <c r="D26" s="2403" t="s">
        <v>21</v>
      </c>
      <c r="E26" s="2403" t="s">
        <v>22</v>
      </c>
      <c r="F26" s="2403" t="s">
        <v>19</v>
      </c>
      <c r="G26" s="2404" t="s">
        <v>20</v>
      </c>
      <c r="H26" s="2404"/>
      <c r="I26" s="2403" t="s">
        <v>21</v>
      </c>
      <c r="J26" s="2403" t="s">
        <v>22</v>
      </c>
      <c r="K26" s="2403" t="s">
        <v>19</v>
      </c>
      <c r="L26" s="2404" t="s">
        <v>20</v>
      </c>
      <c r="M26" s="2404"/>
      <c r="N26" s="2405" t="s">
        <v>21</v>
      </c>
      <c r="O26" s="2403" t="s">
        <v>22</v>
      </c>
      <c r="P26" s="2406"/>
    </row>
    <row r="27" spans="1:47" ht="12.75" customHeight="1" x14ac:dyDescent="0.2">
      <c r="A27" s="2407"/>
      <c r="B27" s="2408" t="s">
        <v>23</v>
      </c>
      <c r="C27" s="2408" t="s">
        <v>1</v>
      </c>
      <c r="D27" s="2407"/>
      <c r="E27" s="2407"/>
      <c r="F27" s="2407"/>
      <c r="G27" s="2408" t="s">
        <v>23</v>
      </c>
      <c r="H27" s="2408" t="s">
        <v>1</v>
      </c>
      <c r="I27" s="2407"/>
      <c r="J27" s="2407"/>
      <c r="K27" s="2407"/>
      <c r="L27" s="2408" t="s">
        <v>23</v>
      </c>
      <c r="M27" s="2408" t="s">
        <v>1</v>
      </c>
      <c r="N27" s="2409"/>
      <c r="O27" s="2407"/>
      <c r="P27" s="2410"/>
    </row>
    <row r="28" spans="1:47" ht="12.75" customHeight="1" x14ac:dyDescent="0.2">
      <c r="A28" s="2411">
        <v>1</v>
      </c>
      <c r="B28" s="2412">
        <v>0</v>
      </c>
      <c r="C28" s="2413">
        <v>0.15</v>
      </c>
      <c r="D28" s="2414">
        <v>16000</v>
      </c>
      <c r="E28" s="2415">
        <f t="shared" ref="E28:E59" si="0">D28*(100-2.41)/100</f>
        <v>15614.4</v>
      </c>
      <c r="F28" s="2416">
        <v>33</v>
      </c>
      <c r="G28" s="2417">
        <v>8</v>
      </c>
      <c r="H28" s="2417">
        <v>8.15</v>
      </c>
      <c r="I28" s="2414">
        <v>16000</v>
      </c>
      <c r="J28" s="2415">
        <f t="shared" ref="J28:J59" si="1">I28*(100-2.41)/100</f>
        <v>15614.4</v>
      </c>
      <c r="K28" s="2416">
        <v>65</v>
      </c>
      <c r="L28" s="2417">
        <v>16</v>
      </c>
      <c r="M28" s="2417">
        <v>16.149999999999999</v>
      </c>
      <c r="N28" s="2414">
        <v>16000</v>
      </c>
      <c r="O28" s="2415">
        <f t="shared" ref="O28:O59" si="2">N28*(100-2.41)/100</f>
        <v>15614.4</v>
      </c>
      <c r="P28" s="2418"/>
    </row>
    <row r="29" spans="1:47" ht="12.75" customHeight="1" x14ac:dyDescent="0.2">
      <c r="A29" s="2419">
        <v>2</v>
      </c>
      <c r="B29" s="2419">
        <v>0.15</v>
      </c>
      <c r="C29" s="2420">
        <v>0.3</v>
      </c>
      <c r="D29" s="2421">
        <v>16000</v>
      </c>
      <c r="E29" s="2422">
        <f t="shared" si="0"/>
        <v>15614.4</v>
      </c>
      <c r="F29" s="2423">
        <v>34</v>
      </c>
      <c r="G29" s="2424">
        <v>8.15</v>
      </c>
      <c r="H29" s="2424">
        <v>8.3000000000000007</v>
      </c>
      <c r="I29" s="2421">
        <v>16000</v>
      </c>
      <c r="J29" s="2422">
        <f t="shared" si="1"/>
        <v>15614.4</v>
      </c>
      <c r="K29" s="2423">
        <v>66</v>
      </c>
      <c r="L29" s="2424">
        <v>16.149999999999999</v>
      </c>
      <c r="M29" s="2424">
        <v>16.3</v>
      </c>
      <c r="N29" s="2421">
        <v>16000</v>
      </c>
      <c r="O29" s="2422">
        <f t="shared" si="2"/>
        <v>15614.4</v>
      </c>
      <c r="P29" s="2425"/>
    </row>
    <row r="30" spans="1:47" ht="12.75" customHeight="1" x14ac:dyDescent="0.2">
      <c r="A30" s="2426">
        <v>3</v>
      </c>
      <c r="B30" s="2427">
        <v>0.3</v>
      </c>
      <c r="C30" s="2428">
        <v>0.45</v>
      </c>
      <c r="D30" s="2429">
        <v>16000</v>
      </c>
      <c r="E30" s="2430">
        <f t="shared" si="0"/>
        <v>15614.4</v>
      </c>
      <c r="F30" s="2431">
        <v>35</v>
      </c>
      <c r="G30" s="2432">
        <v>8.3000000000000007</v>
      </c>
      <c r="H30" s="2432">
        <v>8.4499999999999993</v>
      </c>
      <c r="I30" s="2429">
        <v>16000</v>
      </c>
      <c r="J30" s="2430">
        <f t="shared" si="1"/>
        <v>15614.4</v>
      </c>
      <c r="K30" s="2431">
        <v>67</v>
      </c>
      <c r="L30" s="2432">
        <v>16.3</v>
      </c>
      <c r="M30" s="2432">
        <v>16.45</v>
      </c>
      <c r="N30" s="2429">
        <v>16000</v>
      </c>
      <c r="O30" s="2430">
        <f t="shared" si="2"/>
        <v>15614.4</v>
      </c>
      <c r="P30" s="2433"/>
      <c r="V30" s="2434"/>
    </row>
    <row r="31" spans="1:47" ht="12.75" customHeight="1" x14ac:dyDescent="0.2">
      <c r="A31" s="2435">
        <v>4</v>
      </c>
      <c r="B31" s="2435">
        <v>0.45</v>
      </c>
      <c r="C31" s="2436">
        <v>1</v>
      </c>
      <c r="D31" s="2437">
        <v>16000</v>
      </c>
      <c r="E31" s="2438">
        <f t="shared" si="0"/>
        <v>15614.4</v>
      </c>
      <c r="F31" s="2439">
        <v>36</v>
      </c>
      <c r="G31" s="2436">
        <v>8.4499999999999993</v>
      </c>
      <c r="H31" s="2436">
        <v>9</v>
      </c>
      <c r="I31" s="2437">
        <v>16000</v>
      </c>
      <c r="J31" s="2438">
        <f t="shared" si="1"/>
        <v>15614.4</v>
      </c>
      <c r="K31" s="2439">
        <v>68</v>
      </c>
      <c r="L31" s="2436">
        <v>16.45</v>
      </c>
      <c r="M31" s="2436">
        <v>17</v>
      </c>
      <c r="N31" s="2437">
        <v>16000</v>
      </c>
      <c r="O31" s="2438">
        <f t="shared" si="2"/>
        <v>15614.4</v>
      </c>
      <c r="P31" s="2440"/>
    </row>
    <row r="32" spans="1:47" ht="12.75" customHeight="1" x14ac:dyDescent="0.2">
      <c r="A32" s="2441">
        <v>5</v>
      </c>
      <c r="B32" s="2442">
        <v>1</v>
      </c>
      <c r="C32" s="2443">
        <v>1.1499999999999999</v>
      </c>
      <c r="D32" s="2444">
        <v>16000</v>
      </c>
      <c r="E32" s="2445">
        <f t="shared" si="0"/>
        <v>15614.4</v>
      </c>
      <c r="F32" s="2446">
        <v>37</v>
      </c>
      <c r="G32" s="2442">
        <v>9</v>
      </c>
      <c r="H32" s="2442">
        <v>9.15</v>
      </c>
      <c r="I32" s="2444">
        <v>16000</v>
      </c>
      <c r="J32" s="2445">
        <f t="shared" si="1"/>
        <v>15614.4</v>
      </c>
      <c r="K32" s="2446">
        <v>69</v>
      </c>
      <c r="L32" s="2442">
        <v>17</v>
      </c>
      <c r="M32" s="2442">
        <v>17.149999999999999</v>
      </c>
      <c r="N32" s="2444">
        <v>16000</v>
      </c>
      <c r="O32" s="2445">
        <f t="shared" si="2"/>
        <v>15614.4</v>
      </c>
      <c r="P32" s="2447"/>
      <c r="AQ32" s="2444"/>
    </row>
    <row r="33" spans="1:16" ht="12.75" customHeight="1" x14ac:dyDescent="0.2">
      <c r="A33" s="2448">
        <v>6</v>
      </c>
      <c r="B33" s="2449">
        <v>1.1499999999999999</v>
      </c>
      <c r="C33" s="2450">
        <v>1.3</v>
      </c>
      <c r="D33" s="2451">
        <v>16000</v>
      </c>
      <c r="E33" s="2452">
        <f t="shared" si="0"/>
        <v>15614.4</v>
      </c>
      <c r="F33" s="2453">
        <v>38</v>
      </c>
      <c r="G33" s="2450">
        <v>9.15</v>
      </c>
      <c r="H33" s="2450">
        <v>9.3000000000000007</v>
      </c>
      <c r="I33" s="2451">
        <v>16000</v>
      </c>
      <c r="J33" s="2452">
        <f t="shared" si="1"/>
        <v>15614.4</v>
      </c>
      <c r="K33" s="2453">
        <v>70</v>
      </c>
      <c r="L33" s="2450">
        <v>17.149999999999999</v>
      </c>
      <c r="M33" s="2450">
        <v>17.3</v>
      </c>
      <c r="N33" s="2451">
        <v>16000</v>
      </c>
      <c r="O33" s="2452">
        <f t="shared" si="2"/>
        <v>15614.4</v>
      </c>
      <c r="P33" s="2454"/>
    </row>
    <row r="34" spans="1:16" x14ac:dyDescent="0.2">
      <c r="A34" s="2455">
        <v>7</v>
      </c>
      <c r="B34" s="2456">
        <v>1.3</v>
      </c>
      <c r="C34" s="2457">
        <v>1.45</v>
      </c>
      <c r="D34" s="2458">
        <v>16000</v>
      </c>
      <c r="E34" s="2459">
        <f t="shared" si="0"/>
        <v>15614.4</v>
      </c>
      <c r="F34" s="2460">
        <v>39</v>
      </c>
      <c r="G34" s="2461">
        <v>9.3000000000000007</v>
      </c>
      <c r="H34" s="2461">
        <v>9.4499999999999993</v>
      </c>
      <c r="I34" s="2458">
        <v>16000</v>
      </c>
      <c r="J34" s="2459">
        <f t="shared" si="1"/>
        <v>15614.4</v>
      </c>
      <c r="K34" s="2460">
        <v>71</v>
      </c>
      <c r="L34" s="2461">
        <v>17.3</v>
      </c>
      <c r="M34" s="2461">
        <v>17.45</v>
      </c>
      <c r="N34" s="2458">
        <v>16000</v>
      </c>
      <c r="O34" s="2459">
        <f t="shared" si="2"/>
        <v>15614.4</v>
      </c>
      <c r="P34" s="2462"/>
    </row>
    <row r="35" spans="1:16" x14ac:dyDescent="0.2">
      <c r="A35" s="2463">
        <v>8</v>
      </c>
      <c r="B35" s="2463">
        <v>1.45</v>
      </c>
      <c r="C35" s="2464">
        <v>2</v>
      </c>
      <c r="D35" s="2465">
        <v>16000</v>
      </c>
      <c r="E35" s="2466">
        <f t="shared" si="0"/>
        <v>15614.4</v>
      </c>
      <c r="F35" s="2467">
        <v>40</v>
      </c>
      <c r="G35" s="2464">
        <v>9.4499999999999993</v>
      </c>
      <c r="H35" s="2464">
        <v>10</v>
      </c>
      <c r="I35" s="2465">
        <v>16000</v>
      </c>
      <c r="J35" s="2466">
        <f t="shared" si="1"/>
        <v>15614.4</v>
      </c>
      <c r="K35" s="2467">
        <v>72</v>
      </c>
      <c r="L35" s="2468">
        <v>17.45</v>
      </c>
      <c r="M35" s="2464">
        <v>18</v>
      </c>
      <c r="N35" s="2465">
        <v>16000</v>
      </c>
      <c r="O35" s="2466">
        <f t="shared" si="2"/>
        <v>15614.4</v>
      </c>
      <c r="P35" s="2469"/>
    </row>
    <row r="36" spans="1:16" x14ac:dyDescent="0.2">
      <c r="A36" s="2470">
        <v>9</v>
      </c>
      <c r="B36" s="2471">
        <v>2</v>
      </c>
      <c r="C36" s="2472">
        <v>2.15</v>
      </c>
      <c r="D36" s="2473">
        <v>16000</v>
      </c>
      <c r="E36" s="2474">
        <f t="shared" si="0"/>
        <v>15614.4</v>
      </c>
      <c r="F36" s="2475">
        <v>41</v>
      </c>
      <c r="G36" s="2476">
        <v>10</v>
      </c>
      <c r="H36" s="2477">
        <v>10.15</v>
      </c>
      <c r="I36" s="2473">
        <v>16000</v>
      </c>
      <c r="J36" s="2474">
        <f t="shared" si="1"/>
        <v>15614.4</v>
      </c>
      <c r="K36" s="2475">
        <v>73</v>
      </c>
      <c r="L36" s="2477">
        <v>18</v>
      </c>
      <c r="M36" s="2476">
        <v>18.149999999999999</v>
      </c>
      <c r="N36" s="2473">
        <v>16000</v>
      </c>
      <c r="O36" s="2474">
        <f t="shared" si="2"/>
        <v>15614.4</v>
      </c>
      <c r="P36" s="2478"/>
    </row>
    <row r="37" spans="1:16" x14ac:dyDescent="0.2">
      <c r="A37" s="2479">
        <v>10</v>
      </c>
      <c r="B37" s="2479">
        <v>2.15</v>
      </c>
      <c r="C37" s="2480">
        <v>2.2999999999999998</v>
      </c>
      <c r="D37" s="2481">
        <v>16000</v>
      </c>
      <c r="E37" s="2482">
        <f t="shared" si="0"/>
        <v>15614.4</v>
      </c>
      <c r="F37" s="2483">
        <v>42</v>
      </c>
      <c r="G37" s="2480">
        <v>10.15</v>
      </c>
      <c r="H37" s="2484">
        <v>10.3</v>
      </c>
      <c r="I37" s="2481">
        <v>16000</v>
      </c>
      <c r="J37" s="2482">
        <f t="shared" si="1"/>
        <v>15614.4</v>
      </c>
      <c r="K37" s="2483">
        <v>74</v>
      </c>
      <c r="L37" s="2484">
        <v>18.149999999999999</v>
      </c>
      <c r="M37" s="2480">
        <v>18.3</v>
      </c>
      <c r="N37" s="2481">
        <v>16000</v>
      </c>
      <c r="O37" s="2482">
        <f t="shared" si="2"/>
        <v>15614.4</v>
      </c>
      <c r="P37" s="2485"/>
    </row>
    <row r="38" spans="1:16" x14ac:dyDescent="0.2">
      <c r="A38" s="2486">
        <v>11</v>
      </c>
      <c r="B38" s="2487">
        <v>2.2999999999999998</v>
      </c>
      <c r="C38" s="2488">
        <v>2.4500000000000002</v>
      </c>
      <c r="D38" s="2489">
        <v>16000</v>
      </c>
      <c r="E38" s="2490">
        <f t="shared" si="0"/>
        <v>15614.4</v>
      </c>
      <c r="F38" s="2491">
        <v>43</v>
      </c>
      <c r="G38" s="2492">
        <v>10.3</v>
      </c>
      <c r="H38" s="2493">
        <v>10.45</v>
      </c>
      <c r="I38" s="2489">
        <v>16000</v>
      </c>
      <c r="J38" s="2490">
        <f t="shared" si="1"/>
        <v>15614.4</v>
      </c>
      <c r="K38" s="2491">
        <v>75</v>
      </c>
      <c r="L38" s="2493">
        <v>18.3</v>
      </c>
      <c r="M38" s="2492">
        <v>18.45</v>
      </c>
      <c r="N38" s="2489">
        <v>16000</v>
      </c>
      <c r="O38" s="2490">
        <f t="shared" si="2"/>
        <v>15614.4</v>
      </c>
      <c r="P38" s="2494"/>
    </row>
    <row r="39" spans="1:16" x14ac:dyDescent="0.2">
      <c r="A39" s="2495">
        <v>12</v>
      </c>
      <c r="B39" s="2495">
        <v>2.4500000000000002</v>
      </c>
      <c r="C39" s="2496">
        <v>3</v>
      </c>
      <c r="D39" s="2497">
        <v>16000</v>
      </c>
      <c r="E39" s="2498">
        <f t="shared" si="0"/>
        <v>15614.4</v>
      </c>
      <c r="F39" s="2499">
        <v>44</v>
      </c>
      <c r="G39" s="2496">
        <v>10.45</v>
      </c>
      <c r="H39" s="2500">
        <v>11</v>
      </c>
      <c r="I39" s="2497">
        <v>16000</v>
      </c>
      <c r="J39" s="2498">
        <f t="shared" si="1"/>
        <v>15614.4</v>
      </c>
      <c r="K39" s="2499">
        <v>76</v>
      </c>
      <c r="L39" s="2500">
        <v>18.45</v>
      </c>
      <c r="M39" s="2496">
        <v>19</v>
      </c>
      <c r="N39" s="2497">
        <v>16000</v>
      </c>
      <c r="O39" s="2498">
        <f t="shared" si="2"/>
        <v>15614.4</v>
      </c>
      <c r="P39" s="2501"/>
    </row>
    <row r="40" spans="1:16" x14ac:dyDescent="0.2">
      <c r="A40" s="2502">
        <v>13</v>
      </c>
      <c r="B40" s="2503">
        <v>3</v>
      </c>
      <c r="C40" s="2504">
        <v>3.15</v>
      </c>
      <c r="D40" s="2505">
        <v>16000</v>
      </c>
      <c r="E40" s="2506">
        <f t="shared" si="0"/>
        <v>15614.4</v>
      </c>
      <c r="F40" s="2507">
        <v>45</v>
      </c>
      <c r="G40" s="2508">
        <v>11</v>
      </c>
      <c r="H40" s="2509">
        <v>11.15</v>
      </c>
      <c r="I40" s="2505">
        <v>16000</v>
      </c>
      <c r="J40" s="2506">
        <f t="shared" si="1"/>
        <v>15614.4</v>
      </c>
      <c r="K40" s="2507">
        <v>77</v>
      </c>
      <c r="L40" s="2509">
        <v>19</v>
      </c>
      <c r="M40" s="2508">
        <v>19.149999999999999</v>
      </c>
      <c r="N40" s="2505">
        <v>16000</v>
      </c>
      <c r="O40" s="2506">
        <f t="shared" si="2"/>
        <v>15614.4</v>
      </c>
      <c r="P40" s="2510"/>
    </row>
    <row r="41" spans="1:16" x14ac:dyDescent="0.2">
      <c r="A41" s="2511">
        <v>14</v>
      </c>
      <c r="B41" s="2511">
        <v>3.15</v>
      </c>
      <c r="C41" s="2512">
        <v>3.3</v>
      </c>
      <c r="D41" s="2513">
        <v>16000</v>
      </c>
      <c r="E41" s="2514">
        <f t="shared" si="0"/>
        <v>15614.4</v>
      </c>
      <c r="F41" s="2515">
        <v>46</v>
      </c>
      <c r="G41" s="2516">
        <v>11.15</v>
      </c>
      <c r="H41" s="2512">
        <v>11.3</v>
      </c>
      <c r="I41" s="2513">
        <v>16000</v>
      </c>
      <c r="J41" s="2514">
        <f t="shared" si="1"/>
        <v>15614.4</v>
      </c>
      <c r="K41" s="2515">
        <v>78</v>
      </c>
      <c r="L41" s="2512">
        <v>19.149999999999999</v>
      </c>
      <c r="M41" s="2516">
        <v>19.3</v>
      </c>
      <c r="N41" s="2513">
        <v>16000</v>
      </c>
      <c r="O41" s="2514">
        <f t="shared" si="2"/>
        <v>15614.4</v>
      </c>
      <c r="P41" s="2517"/>
    </row>
    <row r="42" spans="1:16" x14ac:dyDescent="0.2">
      <c r="A42" s="2518">
        <v>15</v>
      </c>
      <c r="B42" s="2519">
        <v>3.3</v>
      </c>
      <c r="C42" s="2520">
        <v>3.45</v>
      </c>
      <c r="D42" s="2521">
        <v>16000</v>
      </c>
      <c r="E42" s="2522">
        <f t="shared" si="0"/>
        <v>15614.4</v>
      </c>
      <c r="F42" s="2523">
        <v>47</v>
      </c>
      <c r="G42" s="2524">
        <v>11.3</v>
      </c>
      <c r="H42" s="2525">
        <v>11.45</v>
      </c>
      <c r="I42" s="2521">
        <v>16000</v>
      </c>
      <c r="J42" s="2522">
        <f t="shared" si="1"/>
        <v>15614.4</v>
      </c>
      <c r="K42" s="2523">
        <v>79</v>
      </c>
      <c r="L42" s="2525">
        <v>19.3</v>
      </c>
      <c r="M42" s="2524">
        <v>19.45</v>
      </c>
      <c r="N42" s="2521">
        <v>16000</v>
      </c>
      <c r="O42" s="2522">
        <f t="shared" si="2"/>
        <v>15614.4</v>
      </c>
      <c r="P42" s="2526"/>
    </row>
    <row r="43" spans="1:16" x14ac:dyDescent="0.2">
      <c r="A43" s="2527">
        <v>16</v>
      </c>
      <c r="B43" s="2527">
        <v>3.45</v>
      </c>
      <c r="C43" s="2528">
        <v>4</v>
      </c>
      <c r="D43" s="2529">
        <v>16000</v>
      </c>
      <c r="E43" s="2530">
        <f t="shared" si="0"/>
        <v>15614.4</v>
      </c>
      <c r="F43" s="2531">
        <v>48</v>
      </c>
      <c r="G43" s="2532">
        <v>11.45</v>
      </c>
      <c r="H43" s="2528">
        <v>12</v>
      </c>
      <c r="I43" s="2529">
        <v>16000</v>
      </c>
      <c r="J43" s="2530">
        <f t="shared" si="1"/>
        <v>15614.4</v>
      </c>
      <c r="K43" s="2531">
        <v>80</v>
      </c>
      <c r="L43" s="2528">
        <v>19.45</v>
      </c>
      <c r="M43" s="2528">
        <v>20</v>
      </c>
      <c r="N43" s="2529">
        <v>16000</v>
      </c>
      <c r="O43" s="2530">
        <f t="shared" si="2"/>
        <v>15614.4</v>
      </c>
      <c r="P43" s="2533"/>
    </row>
    <row r="44" spans="1:16" x14ac:dyDescent="0.2">
      <c r="A44" s="2534">
        <v>17</v>
      </c>
      <c r="B44" s="2535">
        <v>4</v>
      </c>
      <c r="C44" s="2536">
        <v>4.1500000000000004</v>
      </c>
      <c r="D44" s="2537">
        <v>16000</v>
      </c>
      <c r="E44" s="2538">
        <f t="shared" si="0"/>
        <v>15614.4</v>
      </c>
      <c r="F44" s="2539">
        <v>49</v>
      </c>
      <c r="G44" s="2540">
        <v>12</v>
      </c>
      <c r="H44" s="2541">
        <v>12.15</v>
      </c>
      <c r="I44" s="2537">
        <v>16000</v>
      </c>
      <c r="J44" s="2538">
        <f t="shared" si="1"/>
        <v>15614.4</v>
      </c>
      <c r="K44" s="2539">
        <v>81</v>
      </c>
      <c r="L44" s="2541">
        <v>20</v>
      </c>
      <c r="M44" s="2540">
        <v>20.149999999999999</v>
      </c>
      <c r="N44" s="2537">
        <v>16000</v>
      </c>
      <c r="O44" s="2538">
        <f t="shared" si="2"/>
        <v>15614.4</v>
      </c>
      <c r="P44" s="2542"/>
    </row>
    <row r="45" spans="1:16" x14ac:dyDescent="0.2">
      <c r="A45" s="2543">
        <v>18</v>
      </c>
      <c r="B45" s="2543">
        <v>4.1500000000000004</v>
      </c>
      <c r="C45" s="2544">
        <v>4.3</v>
      </c>
      <c r="D45" s="2545">
        <v>16000</v>
      </c>
      <c r="E45" s="2546">
        <f t="shared" si="0"/>
        <v>15614.4</v>
      </c>
      <c r="F45" s="2547">
        <v>50</v>
      </c>
      <c r="G45" s="2548">
        <v>12.15</v>
      </c>
      <c r="H45" s="2544">
        <v>12.3</v>
      </c>
      <c r="I45" s="2545">
        <v>16000</v>
      </c>
      <c r="J45" s="2546">
        <f t="shared" si="1"/>
        <v>15614.4</v>
      </c>
      <c r="K45" s="2547">
        <v>82</v>
      </c>
      <c r="L45" s="2544">
        <v>20.149999999999999</v>
      </c>
      <c r="M45" s="2548">
        <v>20.3</v>
      </c>
      <c r="N45" s="2545">
        <v>16000</v>
      </c>
      <c r="O45" s="2546">
        <f t="shared" si="2"/>
        <v>15614.4</v>
      </c>
      <c r="P45" s="2549"/>
    </row>
    <row r="46" spans="1:16" x14ac:dyDescent="0.2">
      <c r="A46" s="2550">
        <v>19</v>
      </c>
      <c r="B46" s="2551">
        <v>4.3</v>
      </c>
      <c r="C46" s="2552">
        <v>4.45</v>
      </c>
      <c r="D46" s="2553">
        <v>16000</v>
      </c>
      <c r="E46" s="2554">
        <f t="shared" si="0"/>
        <v>15614.4</v>
      </c>
      <c r="F46" s="2555">
        <v>51</v>
      </c>
      <c r="G46" s="2556">
        <v>12.3</v>
      </c>
      <c r="H46" s="2557">
        <v>12.45</v>
      </c>
      <c r="I46" s="2553">
        <v>16000</v>
      </c>
      <c r="J46" s="2554">
        <f t="shared" si="1"/>
        <v>15614.4</v>
      </c>
      <c r="K46" s="2555">
        <v>83</v>
      </c>
      <c r="L46" s="2557">
        <v>20.3</v>
      </c>
      <c r="M46" s="2556">
        <v>20.45</v>
      </c>
      <c r="N46" s="2553">
        <v>16000</v>
      </c>
      <c r="O46" s="2554">
        <f t="shared" si="2"/>
        <v>15614.4</v>
      </c>
      <c r="P46" s="2558"/>
    </row>
    <row r="47" spans="1:16" x14ac:dyDescent="0.2">
      <c r="A47" s="2559">
        <v>20</v>
      </c>
      <c r="B47" s="2559">
        <v>4.45</v>
      </c>
      <c r="C47" s="2560">
        <v>5</v>
      </c>
      <c r="D47" s="2561">
        <v>16000</v>
      </c>
      <c r="E47" s="2562">
        <f t="shared" si="0"/>
        <v>15614.4</v>
      </c>
      <c r="F47" s="2563">
        <v>52</v>
      </c>
      <c r="G47" s="2564">
        <v>12.45</v>
      </c>
      <c r="H47" s="2560">
        <v>13</v>
      </c>
      <c r="I47" s="2561">
        <v>16000</v>
      </c>
      <c r="J47" s="2562">
        <f t="shared" si="1"/>
        <v>15614.4</v>
      </c>
      <c r="K47" s="2563">
        <v>84</v>
      </c>
      <c r="L47" s="2560">
        <v>20.45</v>
      </c>
      <c r="M47" s="2564">
        <v>21</v>
      </c>
      <c r="N47" s="2561">
        <v>16000</v>
      </c>
      <c r="O47" s="2562">
        <f t="shared" si="2"/>
        <v>15614.4</v>
      </c>
      <c r="P47" s="2565"/>
    </row>
    <row r="48" spans="1:16" x14ac:dyDescent="0.2">
      <c r="A48" s="2566">
        <v>21</v>
      </c>
      <c r="B48" s="2567">
        <v>5</v>
      </c>
      <c r="C48" s="2568">
        <v>5.15</v>
      </c>
      <c r="D48" s="2569">
        <v>16000</v>
      </c>
      <c r="E48" s="2570">
        <f t="shared" si="0"/>
        <v>15614.4</v>
      </c>
      <c r="F48" s="2571">
        <v>53</v>
      </c>
      <c r="G48" s="2567">
        <v>13</v>
      </c>
      <c r="H48" s="2572">
        <v>13.15</v>
      </c>
      <c r="I48" s="2569">
        <v>16000</v>
      </c>
      <c r="J48" s="2570">
        <f t="shared" si="1"/>
        <v>15614.4</v>
      </c>
      <c r="K48" s="2571">
        <v>85</v>
      </c>
      <c r="L48" s="2572">
        <v>21</v>
      </c>
      <c r="M48" s="2567">
        <v>21.15</v>
      </c>
      <c r="N48" s="2569">
        <v>16000</v>
      </c>
      <c r="O48" s="2570">
        <f t="shared" si="2"/>
        <v>15614.4</v>
      </c>
      <c r="P48" s="2573"/>
    </row>
    <row r="49" spans="1:16" x14ac:dyDescent="0.2">
      <c r="A49" s="2574">
        <v>22</v>
      </c>
      <c r="B49" s="2575">
        <v>5.15</v>
      </c>
      <c r="C49" s="2576">
        <v>5.3</v>
      </c>
      <c r="D49" s="2577">
        <v>16000</v>
      </c>
      <c r="E49" s="2578">
        <f t="shared" si="0"/>
        <v>15614.4</v>
      </c>
      <c r="F49" s="2579">
        <v>54</v>
      </c>
      <c r="G49" s="2580">
        <v>13.15</v>
      </c>
      <c r="H49" s="2576">
        <v>13.3</v>
      </c>
      <c r="I49" s="2577">
        <v>16000</v>
      </c>
      <c r="J49" s="2578">
        <f t="shared" si="1"/>
        <v>15614.4</v>
      </c>
      <c r="K49" s="2579">
        <v>86</v>
      </c>
      <c r="L49" s="2576">
        <v>21.15</v>
      </c>
      <c r="M49" s="2580">
        <v>21.3</v>
      </c>
      <c r="N49" s="2577">
        <v>16000</v>
      </c>
      <c r="O49" s="2578">
        <f t="shared" si="2"/>
        <v>15614.4</v>
      </c>
      <c r="P49" s="2581"/>
    </row>
    <row r="50" spans="1:16" x14ac:dyDescent="0.2">
      <c r="A50" s="2582">
        <v>23</v>
      </c>
      <c r="B50" s="2583">
        <v>5.3</v>
      </c>
      <c r="C50" s="2584">
        <v>5.45</v>
      </c>
      <c r="D50" s="2585">
        <v>16000</v>
      </c>
      <c r="E50" s="2586">
        <f t="shared" si="0"/>
        <v>15614.4</v>
      </c>
      <c r="F50" s="2587">
        <v>55</v>
      </c>
      <c r="G50" s="2583">
        <v>13.3</v>
      </c>
      <c r="H50" s="2588">
        <v>13.45</v>
      </c>
      <c r="I50" s="2585">
        <v>16000</v>
      </c>
      <c r="J50" s="2586">
        <f t="shared" si="1"/>
        <v>15614.4</v>
      </c>
      <c r="K50" s="2587">
        <v>87</v>
      </c>
      <c r="L50" s="2588">
        <v>21.3</v>
      </c>
      <c r="M50" s="2583">
        <v>21.45</v>
      </c>
      <c r="N50" s="2585">
        <v>16000</v>
      </c>
      <c r="O50" s="2586">
        <f t="shared" si="2"/>
        <v>15614.4</v>
      </c>
      <c r="P50" s="2589"/>
    </row>
    <row r="51" spans="1:16" x14ac:dyDescent="0.2">
      <c r="A51" s="2590">
        <v>24</v>
      </c>
      <c r="B51" s="2591">
        <v>5.45</v>
      </c>
      <c r="C51" s="2592">
        <v>6</v>
      </c>
      <c r="D51" s="2593">
        <v>16000</v>
      </c>
      <c r="E51" s="2594">
        <f t="shared" si="0"/>
        <v>15614.4</v>
      </c>
      <c r="F51" s="2595">
        <v>56</v>
      </c>
      <c r="G51" s="2596">
        <v>13.45</v>
      </c>
      <c r="H51" s="2592">
        <v>14</v>
      </c>
      <c r="I51" s="2593">
        <v>16000</v>
      </c>
      <c r="J51" s="2594">
        <f t="shared" si="1"/>
        <v>15614.4</v>
      </c>
      <c r="K51" s="2595">
        <v>88</v>
      </c>
      <c r="L51" s="2592">
        <v>21.45</v>
      </c>
      <c r="M51" s="2596">
        <v>22</v>
      </c>
      <c r="N51" s="2593">
        <v>16000</v>
      </c>
      <c r="O51" s="2594">
        <f t="shared" si="2"/>
        <v>15614.4</v>
      </c>
      <c r="P51" s="2597"/>
    </row>
    <row r="52" spans="1:16" x14ac:dyDescent="0.2">
      <c r="A52" s="2598">
        <v>25</v>
      </c>
      <c r="B52" s="2599">
        <v>6</v>
      </c>
      <c r="C52" s="2600">
        <v>6.15</v>
      </c>
      <c r="D52" s="2601">
        <v>16000</v>
      </c>
      <c r="E52" s="2602">
        <f t="shared" si="0"/>
        <v>15614.4</v>
      </c>
      <c r="F52" s="2603">
        <v>57</v>
      </c>
      <c r="G52" s="2599">
        <v>14</v>
      </c>
      <c r="H52" s="2604">
        <v>14.15</v>
      </c>
      <c r="I52" s="2601">
        <v>16000</v>
      </c>
      <c r="J52" s="2602">
        <f t="shared" si="1"/>
        <v>15614.4</v>
      </c>
      <c r="K52" s="2603">
        <v>89</v>
      </c>
      <c r="L52" s="2604">
        <v>22</v>
      </c>
      <c r="M52" s="2599">
        <v>22.15</v>
      </c>
      <c r="N52" s="2601">
        <v>16000</v>
      </c>
      <c r="O52" s="2602">
        <f t="shared" si="2"/>
        <v>15614.4</v>
      </c>
      <c r="P52" s="2605"/>
    </row>
    <row r="53" spans="1:16" x14ac:dyDescent="0.2">
      <c r="A53" s="2606">
        <v>26</v>
      </c>
      <c r="B53" s="2607">
        <v>6.15</v>
      </c>
      <c r="C53" s="2608">
        <v>6.3</v>
      </c>
      <c r="D53" s="2609">
        <v>16000</v>
      </c>
      <c r="E53" s="2610">
        <f t="shared" si="0"/>
        <v>15614.4</v>
      </c>
      <c r="F53" s="2611">
        <v>58</v>
      </c>
      <c r="G53" s="2612">
        <v>14.15</v>
      </c>
      <c r="H53" s="2608">
        <v>14.3</v>
      </c>
      <c r="I53" s="2609">
        <v>16000</v>
      </c>
      <c r="J53" s="2610">
        <f t="shared" si="1"/>
        <v>15614.4</v>
      </c>
      <c r="K53" s="2611">
        <v>90</v>
      </c>
      <c r="L53" s="2608">
        <v>22.15</v>
      </c>
      <c r="M53" s="2612">
        <v>22.3</v>
      </c>
      <c r="N53" s="2609">
        <v>16000</v>
      </c>
      <c r="O53" s="2610">
        <f t="shared" si="2"/>
        <v>15614.4</v>
      </c>
      <c r="P53" s="2613"/>
    </row>
    <row r="54" spans="1:16" x14ac:dyDescent="0.2">
      <c r="A54" s="2614">
        <v>27</v>
      </c>
      <c r="B54" s="2615">
        <v>6.3</v>
      </c>
      <c r="C54" s="2616">
        <v>6.45</v>
      </c>
      <c r="D54" s="2617">
        <v>16000</v>
      </c>
      <c r="E54" s="2618">
        <f t="shared" si="0"/>
        <v>15614.4</v>
      </c>
      <c r="F54" s="2619">
        <v>59</v>
      </c>
      <c r="G54" s="2615">
        <v>14.3</v>
      </c>
      <c r="H54" s="2620">
        <v>14.45</v>
      </c>
      <c r="I54" s="2617">
        <v>16000</v>
      </c>
      <c r="J54" s="2618">
        <f t="shared" si="1"/>
        <v>15614.4</v>
      </c>
      <c r="K54" s="2619">
        <v>91</v>
      </c>
      <c r="L54" s="2620">
        <v>22.3</v>
      </c>
      <c r="M54" s="2615">
        <v>22.45</v>
      </c>
      <c r="N54" s="2617">
        <v>16000</v>
      </c>
      <c r="O54" s="2618">
        <f t="shared" si="2"/>
        <v>15614.4</v>
      </c>
      <c r="P54" s="2621"/>
    </row>
    <row r="55" spans="1:16" x14ac:dyDescent="0.2">
      <c r="A55" s="2622">
        <v>28</v>
      </c>
      <c r="B55" s="2623">
        <v>6.45</v>
      </c>
      <c r="C55" s="2624">
        <v>7</v>
      </c>
      <c r="D55" s="2625">
        <v>16000</v>
      </c>
      <c r="E55" s="2626">
        <f t="shared" si="0"/>
        <v>15614.4</v>
      </c>
      <c r="F55" s="2627">
        <v>60</v>
      </c>
      <c r="G55" s="2628">
        <v>14.45</v>
      </c>
      <c r="H55" s="2628">
        <v>15</v>
      </c>
      <c r="I55" s="2625">
        <v>16000</v>
      </c>
      <c r="J55" s="2626">
        <f t="shared" si="1"/>
        <v>15614.4</v>
      </c>
      <c r="K55" s="2627">
        <v>92</v>
      </c>
      <c r="L55" s="2624">
        <v>22.45</v>
      </c>
      <c r="M55" s="2628">
        <v>23</v>
      </c>
      <c r="N55" s="2625">
        <v>16000</v>
      </c>
      <c r="O55" s="2626">
        <f t="shared" si="2"/>
        <v>15614.4</v>
      </c>
      <c r="P55" s="2629"/>
    </row>
    <row r="56" spans="1:16" x14ac:dyDescent="0.2">
      <c r="A56" s="2630">
        <v>29</v>
      </c>
      <c r="B56" s="2631">
        <v>7</v>
      </c>
      <c r="C56" s="2632">
        <v>7.15</v>
      </c>
      <c r="D56" s="2633">
        <v>16000</v>
      </c>
      <c r="E56" s="2634">
        <f t="shared" si="0"/>
        <v>15614.4</v>
      </c>
      <c r="F56" s="2635">
        <v>61</v>
      </c>
      <c r="G56" s="2631">
        <v>15</v>
      </c>
      <c r="H56" s="2631">
        <v>15.15</v>
      </c>
      <c r="I56" s="2633">
        <v>16000</v>
      </c>
      <c r="J56" s="2634">
        <f t="shared" si="1"/>
        <v>15614.4</v>
      </c>
      <c r="K56" s="2635">
        <v>93</v>
      </c>
      <c r="L56" s="2636">
        <v>23</v>
      </c>
      <c r="M56" s="2631">
        <v>23.15</v>
      </c>
      <c r="N56" s="2633">
        <v>16000</v>
      </c>
      <c r="O56" s="2634">
        <f t="shared" si="2"/>
        <v>15614.4</v>
      </c>
      <c r="P56" s="2637"/>
    </row>
    <row r="57" spans="1:16" x14ac:dyDescent="0.2">
      <c r="A57" s="2638">
        <v>30</v>
      </c>
      <c r="B57" s="2639">
        <v>7.15</v>
      </c>
      <c r="C57" s="2640">
        <v>7.3</v>
      </c>
      <c r="D57" s="2641">
        <v>16000</v>
      </c>
      <c r="E57" s="2642">
        <f t="shared" si="0"/>
        <v>15614.4</v>
      </c>
      <c r="F57" s="2643">
        <v>62</v>
      </c>
      <c r="G57" s="2644">
        <v>15.15</v>
      </c>
      <c r="H57" s="2644">
        <v>15.3</v>
      </c>
      <c r="I57" s="2641">
        <v>16000</v>
      </c>
      <c r="J57" s="2642">
        <f t="shared" si="1"/>
        <v>15614.4</v>
      </c>
      <c r="K57" s="2643">
        <v>94</v>
      </c>
      <c r="L57" s="2644">
        <v>23.15</v>
      </c>
      <c r="M57" s="2644">
        <v>23.3</v>
      </c>
      <c r="N57" s="2641">
        <v>16000</v>
      </c>
      <c r="O57" s="2642">
        <f t="shared" si="2"/>
        <v>15614.4</v>
      </c>
      <c r="P57" s="2645"/>
    </row>
    <row r="58" spans="1:16" x14ac:dyDescent="0.2">
      <c r="A58" s="2646">
        <v>31</v>
      </c>
      <c r="B58" s="2647">
        <v>7.3</v>
      </c>
      <c r="C58" s="2648">
        <v>7.45</v>
      </c>
      <c r="D58" s="2649">
        <v>16000</v>
      </c>
      <c r="E58" s="2650">
        <f t="shared" si="0"/>
        <v>15614.4</v>
      </c>
      <c r="F58" s="2651">
        <v>63</v>
      </c>
      <c r="G58" s="2647">
        <v>15.3</v>
      </c>
      <c r="H58" s="2647">
        <v>15.45</v>
      </c>
      <c r="I58" s="2649">
        <v>16000</v>
      </c>
      <c r="J58" s="2650">
        <f t="shared" si="1"/>
        <v>15614.4</v>
      </c>
      <c r="K58" s="2651">
        <v>95</v>
      </c>
      <c r="L58" s="2647">
        <v>23.3</v>
      </c>
      <c r="M58" s="2647">
        <v>23.45</v>
      </c>
      <c r="N58" s="2649">
        <v>16000</v>
      </c>
      <c r="O58" s="2650">
        <f t="shared" si="2"/>
        <v>15614.4</v>
      </c>
      <c r="P58" s="2652"/>
    </row>
    <row r="59" spans="1:16" x14ac:dyDescent="0.2">
      <c r="A59" s="2653">
        <v>32</v>
      </c>
      <c r="B59" s="2654">
        <v>7.45</v>
      </c>
      <c r="C59" s="2655">
        <v>8</v>
      </c>
      <c r="D59" s="2656">
        <v>16000</v>
      </c>
      <c r="E59" s="2657">
        <f t="shared" si="0"/>
        <v>15614.4</v>
      </c>
      <c r="F59" s="2658">
        <v>64</v>
      </c>
      <c r="G59" s="2659">
        <v>15.45</v>
      </c>
      <c r="H59" s="2659">
        <v>16</v>
      </c>
      <c r="I59" s="2656">
        <v>16000</v>
      </c>
      <c r="J59" s="2657">
        <f t="shared" si="1"/>
        <v>15614.4</v>
      </c>
      <c r="K59" s="2658">
        <v>96</v>
      </c>
      <c r="L59" s="2659">
        <v>23.45</v>
      </c>
      <c r="M59" s="2659">
        <v>24</v>
      </c>
      <c r="N59" s="2656">
        <v>16000</v>
      </c>
      <c r="O59" s="2657">
        <f t="shared" si="2"/>
        <v>15614.4</v>
      </c>
      <c r="P59" s="2660"/>
    </row>
    <row r="60" spans="1:16" x14ac:dyDescent="0.2">
      <c r="A60" s="2661" t="s">
        <v>24</v>
      </c>
      <c r="B60" s="2662"/>
      <c r="C60" s="2662"/>
      <c r="D60" s="2663">
        <f>SUM(D28:D59)</f>
        <v>512000</v>
      </c>
      <c r="E60" s="2664">
        <f>SUM(E28:E59)</f>
        <v>499660.80000000028</v>
      </c>
      <c r="F60" s="2662"/>
      <c r="G60" s="2662"/>
      <c r="H60" s="2662"/>
      <c r="I60" s="2663">
        <f>SUM(I28:I59)</f>
        <v>512000</v>
      </c>
      <c r="J60" s="2664">
        <f>SUM(J28:J59)</f>
        <v>499660.80000000028</v>
      </c>
      <c r="K60" s="2662"/>
      <c r="L60" s="2662"/>
      <c r="M60" s="2662"/>
      <c r="N60" s="2662">
        <f>SUM(N28:N59)</f>
        <v>512000</v>
      </c>
      <c r="O60" s="2664">
        <f>SUM(O28:O59)</f>
        <v>499660.80000000028</v>
      </c>
      <c r="P60" s="2665"/>
    </row>
    <row r="64" spans="1:16" x14ac:dyDescent="0.2">
      <c r="A64" t="s">
        <v>52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2666"/>
      <c r="B66" s="2667"/>
      <c r="C66" s="2667"/>
      <c r="D66" s="2668"/>
      <c r="E66" s="2667"/>
      <c r="F66" s="2667"/>
      <c r="G66" s="2667"/>
      <c r="H66" s="2667"/>
      <c r="I66" s="2668"/>
      <c r="J66" s="2669"/>
      <c r="K66" s="2667"/>
      <c r="L66" s="2667"/>
      <c r="M66" s="2667"/>
      <c r="N66" s="2667"/>
      <c r="O66" s="2667"/>
      <c r="P66" s="2670"/>
    </row>
    <row r="67" spans="1:16" x14ac:dyDescent="0.2">
      <c r="A67" s="2671" t="s">
        <v>31</v>
      </c>
      <c r="B67" s="2672"/>
      <c r="C67" s="2672"/>
      <c r="D67" s="2673"/>
      <c r="E67" s="2674"/>
      <c r="F67" s="2672"/>
      <c r="G67" s="2672"/>
      <c r="H67" s="2674"/>
      <c r="I67" s="2673"/>
      <c r="J67" s="2675"/>
      <c r="K67" s="2672"/>
      <c r="L67" s="2672"/>
      <c r="M67" s="2672"/>
      <c r="N67" s="2672"/>
      <c r="O67" s="2672"/>
      <c r="P67" s="2676"/>
    </row>
    <row r="68" spans="1:16" x14ac:dyDescent="0.2">
      <c r="A68" s="2677"/>
      <c r="B68" s="2678"/>
      <c r="C68" s="2678"/>
      <c r="D68" s="2678"/>
      <c r="E68" s="2678"/>
      <c r="F68" s="2678"/>
      <c r="G68" s="2678"/>
      <c r="H68" s="2678"/>
      <c r="I68" s="2678"/>
      <c r="J68" s="2678"/>
      <c r="K68" s="2678"/>
      <c r="L68" s="2679"/>
      <c r="M68" s="2679"/>
      <c r="N68" s="2679"/>
      <c r="O68" s="2679"/>
      <c r="P68" s="2680"/>
    </row>
    <row r="69" spans="1:16" x14ac:dyDescent="0.2">
      <c r="A69" s="2681"/>
      <c r="B69" s="2682"/>
      <c r="C69" s="2682"/>
      <c r="D69" s="2683"/>
      <c r="E69" s="2684"/>
      <c r="F69" s="2682"/>
      <c r="G69" s="2682"/>
      <c r="H69" s="2684"/>
      <c r="I69" s="2683"/>
      <c r="J69" s="2685"/>
      <c r="K69" s="2682"/>
      <c r="L69" s="2682"/>
      <c r="M69" s="2682"/>
      <c r="N69" s="2682"/>
      <c r="O69" s="2682"/>
      <c r="P69" s="2686"/>
    </row>
    <row r="70" spans="1:16" x14ac:dyDescent="0.2">
      <c r="A70" s="2687"/>
      <c r="B70" s="2688"/>
      <c r="C70" s="2688"/>
      <c r="D70" s="2689"/>
      <c r="E70" s="2690"/>
      <c r="F70" s="2688"/>
      <c r="G70" s="2688"/>
      <c r="H70" s="2690"/>
      <c r="I70" s="2689"/>
      <c r="J70" s="2688"/>
      <c r="K70" s="2688"/>
      <c r="L70" s="2688"/>
      <c r="M70" s="2688"/>
      <c r="N70" s="2688"/>
      <c r="O70" s="2688"/>
      <c r="P70" s="2691"/>
    </row>
    <row r="71" spans="1:16" x14ac:dyDescent="0.2">
      <c r="A71" s="2692"/>
      <c r="B71" s="2693"/>
      <c r="C71" s="2693"/>
      <c r="D71" s="2694"/>
      <c r="E71" s="2695"/>
      <c r="F71" s="2693"/>
      <c r="G71" s="2693"/>
      <c r="H71" s="2695"/>
      <c r="I71" s="2694"/>
      <c r="J71" s="2693"/>
      <c r="K71" s="2693"/>
      <c r="L71" s="2693"/>
      <c r="M71" s="2693"/>
      <c r="N71" s="2693"/>
      <c r="O71" s="2693"/>
      <c r="P71" s="2696"/>
    </row>
    <row r="72" spans="1:16" x14ac:dyDescent="0.2">
      <c r="A72" s="2697"/>
      <c r="B72" s="2698"/>
      <c r="C72" s="2698"/>
      <c r="D72" s="2699"/>
      <c r="E72" s="2700"/>
      <c r="F72" s="2698"/>
      <c r="G72" s="2698"/>
      <c r="H72" s="2700"/>
      <c r="I72" s="2699"/>
      <c r="J72" s="2698"/>
      <c r="K72" s="2698"/>
      <c r="L72" s="2698"/>
      <c r="M72" s="2698" t="s">
        <v>25</v>
      </c>
      <c r="N72" s="2698"/>
      <c r="O72" s="2698"/>
      <c r="P72" s="2701"/>
    </row>
    <row r="73" spans="1:16" x14ac:dyDescent="0.2">
      <c r="A73" s="2702"/>
      <c r="B73" s="2703"/>
      <c r="C73" s="2703"/>
      <c r="D73" s="2704"/>
      <c r="E73" s="2705"/>
      <c r="F73" s="2703"/>
      <c r="G73" s="2703"/>
      <c r="H73" s="2705"/>
      <c r="I73" s="2704"/>
      <c r="J73" s="2703"/>
      <c r="K73" s="2703"/>
      <c r="L73" s="2703"/>
      <c r="M73" s="2703" t="s">
        <v>26</v>
      </c>
      <c r="N73" s="2703"/>
      <c r="O73" s="2703"/>
      <c r="P73" s="2706"/>
    </row>
    <row r="74" spans="1:16" ht="15.75" x14ac:dyDescent="0.25">
      <c r="E74" s="2707"/>
      <c r="H74" s="2707"/>
    </row>
    <row r="75" spans="1:16" ht="15.75" x14ac:dyDescent="0.25">
      <c r="C75" s="2708"/>
      <c r="E75" s="2709"/>
      <c r="H75" s="2709"/>
    </row>
    <row r="76" spans="1:16" ht="15.75" x14ac:dyDescent="0.25">
      <c r="E76" s="2710"/>
      <c r="H76" s="2710"/>
    </row>
    <row r="77" spans="1:16" ht="15.75" x14ac:dyDescent="0.25">
      <c r="E77" s="2711"/>
      <c r="H77" s="2711"/>
    </row>
    <row r="78" spans="1:16" ht="15.75" x14ac:dyDescent="0.25">
      <c r="E78" s="2712"/>
      <c r="H78" s="2712"/>
    </row>
    <row r="79" spans="1:16" ht="15.75" x14ac:dyDescent="0.25">
      <c r="E79" s="2713"/>
      <c r="H79" s="2713"/>
    </row>
    <row r="80" spans="1:16" ht="15.75" x14ac:dyDescent="0.25">
      <c r="E80" s="2714"/>
      <c r="H80" s="2714"/>
    </row>
    <row r="81" spans="5:13" ht="15.75" x14ac:dyDescent="0.25">
      <c r="E81" s="2715"/>
      <c r="H81" s="2715"/>
    </row>
    <row r="82" spans="5:13" ht="15.75" x14ac:dyDescent="0.25">
      <c r="E82" s="2716"/>
      <c r="H82" s="2716"/>
    </row>
    <row r="83" spans="5:13" ht="15.75" x14ac:dyDescent="0.25">
      <c r="E83" s="2717"/>
      <c r="H83" s="2717"/>
    </row>
    <row r="84" spans="5:13" ht="15.75" x14ac:dyDescent="0.25">
      <c r="E84" s="2718"/>
      <c r="H84" s="2718"/>
    </row>
    <row r="85" spans="5:13" ht="15.75" x14ac:dyDescent="0.25">
      <c r="E85" s="2719"/>
      <c r="H85" s="2719"/>
    </row>
    <row r="86" spans="5:13" ht="15.75" x14ac:dyDescent="0.25">
      <c r="E86" s="2720"/>
      <c r="H86" s="2720"/>
    </row>
    <row r="87" spans="5:13" ht="15.75" x14ac:dyDescent="0.25">
      <c r="E87" s="2721"/>
      <c r="H87" s="2721"/>
    </row>
    <row r="88" spans="5:13" ht="15.75" x14ac:dyDescent="0.25">
      <c r="E88" s="2722"/>
      <c r="H88" s="2722"/>
    </row>
    <row r="89" spans="5:13" ht="15.75" x14ac:dyDescent="0.25">
      <c r="E89" s="2723"/>
      <c r="H89" s="2723"/>
    </row>
    <row r="90" spans="5:13" ht="15.75" x14ac:dyDescent="0.25">
      <c r="E90" s="2724"/>
      <c r="H90" s="2724"/>
    </row>
    <row r="91" spans="5:13" ht="15.75" x14ac:dyDescent="0.25">
      <c r="E91" s="2725"/>
      <c r="H91" s="2725"/>
    </row>
    <row r="92" spans="5:13" ht="15.75" x14ac:dyDescent="0.25">
      <c r="E92" s="2726"/>
      <c r="H92" s="2726"/>
    </row>
    <row r="93" spans="5:13" ht="15.75" x14ac:dyDescent="0.25">
      <c r="E93" s="2727"/>
      <c r="H93" s="2727"/>
    </row>
    <row r="94" spans="5:13" ht="15.75" x14ac:dyDescent="0.25">
      <c r="E94" s="2728"/>
      <c r="H94" s="2728"/>
    </row>
    <row r="95" spans="5:13" ht="15.75" x14ac:dyDescent="0.25">
      <c r="E95" s="2729"/>
      <c r="H95" s="2729"/>
    </row>
    <row r="96" spans="5:13" ht="15.75" x14ac:dyDescent="0.25">
      <c r="E96" s="2730"/>
      <c r="H96" s="2730"/>
      <c r="M96" s="2731" t="s">
        <v>6</v>
      </c>
    </row>
    <row r="97" spans="5:14" ht="15.75" x14ac:dyDescent="0.25">
      <c r="E97" s="2732"/>
      <c r="H97" s="2732"/>
    </row>
    <row r="98" spans="5:14" ht="15.75" x14ac:dyDescent="0.25">
      <c r="E98" s="2733"/>
      <c r="H98" s="2733"/>
    </row>
    <row r="99" spans="5:14" ht="15.75" x14ac:dyDescent="0.25">
      <c r="E99" s="2734"/>
      <c r="H99" s="2734"/>
    </row>
    <row r="101" spans="5:14" x14ac:dyDescent="0.2">
      <c r="N101" s="2735"/>
    </row>
    <row r="126" spans="4:4" x14ac:dyDescent="0.2">
      <c r="D126" s="2736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2737"/>
      <c r="B1" s="2738"/>
      <c r="C1" s="2738"/>
      <c r="D1" s="2739"/>
      <c r="E1" s="2738"/>
      <c r="F1" s="2738"/>
      <c r="G1" s="2738"/>
      <c r="H1" s="2738"/>
      <c r="I1" s="2739"/>
      <c r="J1" s="2738"/>
      <c r="K1" s="2738"/>
      <c r="L1" s="2738"/>
      <c r="M1" s="2738"/>
      <c r="N1" s="2738"/>
      <c r="O1" s="2738"/>
      <c r="P1" s="2740"/>
    </row>
    <row r="2" spans="1:16" ht="12.75" customHeight="1" x14ac:dyDescent="0.2">
      <c r="A2" s="2741" t="s">
        <v>0</v>
      </c>
      <c r="B2" s="2742"/>
      <c r="C2" s="2742"/>
      <c r="D2" s="2742"/>
      <c r="E2" s="2742"/>
      <c r="F2" s="2742"/>
      <c r="G2" s="2742"/>
      <c r="H2" s="2742"/>
      <c r="I2" s="2742"/>
      <c r="J2" s="2742"/>
      <c r="K2" s="2742"/>
      <c r="L2" s="2742"/>
      <c r="M2" s="2742"/>
      <c r="N2" s="2742"/>
      <c r="O2" s="2742"/>
      <c r="P2" s="2743"/>
    </row>
    <row r="3" spans="1:16" ht="12.75" customHeight="1" x14ac:dyDescent="0.2">
      <c r="A3" s="2744"/>
      <c r="B3" s="2745"/>
      <c r="C3" s="2745"/>
      <c r="D3" s="2745"/>
      <c r="E3" s="2745"/>
      <c r="F3" s="2745"/>
      <c r="G3" s="2745"/>
      <c r="H3" s="2745"/>
      <c r="I3" s="2745"/>
      <c r="J3" s="2745"/>
      <c r="K3" s="2745"/>
      <c r="L3" s="2745"/>
      <c r="M3" s="2745"/>
      <c r="N3" s="2745"/>
      <c r="O3" s="2745"/>
      <c r="P3" s="2746"/>
    </row>
    <row r="4" spans="1:16" ht="12.75" customHeight="1" x14ac:dyDescent="0.2">
      <c r="A4" s="2747" t="s">
        <v>53</v>
      </c>
      <c r="B4" s="2748"/>
      <c r="C4" s="2748"/>
      <c r="D4" s="2748"/>
      <c r="E4" s="2748"/>
      <c r="F4" s="2748"/>
      <c r="G4" s="2748"/>
      <c r="H4" s="2748"/>
      <c r="I4" s="2748"/>
      <c r="J4" s="2749"/>
      <c r="K4" s="2750"/>
      <c r="L4" s="2750"/>
      <c r="M4" s="2750"/>
      <c r="N4" s="2750"/>
      <c r="O4" s="2750"/>
      <c r="P4" s="2751"/>
    </row>
    <row r="5" spans="1:16" ht="12.75" customHeight="1" x14ac:dyDescent="0.2">
      <c r="A5" s="2752"/>
      <c r="B5" s="2753"/>
      <c r="C5" s="2753"/>
      <c r="D5" s="2754"/>
      <c r="E5" s="2753"/>
      <c r="F5" s="2753"/>
      <c r="G5" s="2753"/>
      <c r="H5" s="2753"/>
      <c r="I5" s="2754"/>
      <c r="J5" s="2753"/>
      <c r="K5" s="2753"/>
      <c r="L5" s="2753"/>
      <c r="M5" s="2753"/>
      <c r="N5" s="2753"/>
      <c r="O5" s="2753"/>
      <c r="P5" s="2755"/>
    </row>
    <row r="6" spans="1:16" ht="12.75" customHeight="1" x14ac:dyDescent="0.2">
      <c r="A6" s="2756" t="s">
        <v>1</v>
      </c>
      <c r="B6" s="2757"/>
      <c r="C6" s="2757"/>
      <c r="D6" s="2758"/>
      <c r="E6" s="2757"/>
      <c r="F6" s="2757"/>
      <c r="G6" s="2757"/>
      <c r="H6" s="2757"/>
      <c r="I6" s="2758"/>
      <c r="J6" s="2757"/>
      <c r="K6" s="2757"/>
      <c r="L6" s="2757"/>
      <c r="M6" s="2757"/>
      <c r="N6" s="2757"/>
      <c r="O6" s="2757"/>
      <c r="P6" s="2759"/>
    </row>
    <row r="7" spans="1:16" ht="12.75" customHeight="1" x14ac:dyDescent="0.2">
      <c r="A7" s="2760" t="s">
        <v>2</v>
      </c>
      <c r="B7" s="2761"/>
      <c r="C7" s="2761"/>
      <c r="D7" s="2762"/>
      <c r="E7" s="2761"/>
      <c r="F7" s="2761"/>
      <c r="G7" s="2761"/>
      <c r="H7" s="2761"/>
      <c r="I7" s="2762"/>
      <c r="J7" s="2761"/>
      <c r="K7" s="2761"/>
      <c r="L7" s="2761"/>
      <c r="M7" s="2761"/>
      <c r="N7" s="2761"/>
      <c r="O7" s="2761"/>
      <c r="P7" s="2763"/>
    </row>
    <row r="8" spans="1:16" ht="12.75" customHeight="1" x14ac:dyDescent="0.2">
      <c r="A8" s="2764" t="s">
        <v>3</v>
      </c>
      <c r="B8" s="2765"/>
      <c r="C8" s="2765"/>
      <c r="D8" s="2766"/>
      <c r="E8" s="2765"/>
      <c r="F8" s="2765"/>
      <c r="G8" s="2765"/>
      <c r="H8" s="2765"/>
      <c r="I8" s="2766"/>
      <c r="J8" s="2765"/>
      <c r="K8" s="2765"/>
      <c r="L8" s="2765"/>
      <c r="M8" s="2765"/>
      <c r="N8" s="2765"/>
      <c r="O8" s="2765"/>
      <c r="P8" s="2767"/>
    </row>
    <row r="9" spans="1:16" ht="12.75" customHeight="1" x14ac:dyDescent="0.2">
      <c r="A9" s="2768" t="s">
        <v>4</v>
      </c>
      <c r="B9" s="2769"/>
      <c r="C9" s="2769"/>
      <c r="D9" s="2770"/>
      <c r="E9" s="2769"/>
      <c r="F9" s="2769"/>
      <c r="G9" s="2769"/>
      <c r="H9" s="2769"/>
      <c r="I9" s="2770"/>
      <c r="J9" s="2769"/>
      <c r="K9" s="2769"/>
      <c r="L9" s="2769"/>
      <c r="M9" s="2769"/>
      <c r="N9" s="2769"/>
      <c r="O9" s="2769"/>
      <c r="P9" s="2771"/>
    </row>
    <row r="10" spans="1:16" ht="12.75" customHeight="1" x14ac:dyDescent="0.2">
      <c r="A10" s="2772" t="s">
        <v>5</v>
      </c>
      <c r="B10" s="2773"/>
      <c r="C10" s="2773"/>
      <c r="D10" s="2774"/>
      <c r="E10" s="2773"/>
      <c r="F10" s="2773"/>
      <c r="G10" s="2773"/>
      <c r="H10" s="2773"/>
      <c r="I10" s="2774"/>
      <c r="J10" s="2773"/>
      <c r="K10" s="2773"/>
      <c r="L10" s="2773"/>
      <c r="M10" s="2773"/>
      <c r="N10" s="2773"/>
      <c r="O10" s="2773"/>
      <c r="P10" s="2775"/>
    </row>
    <row r="11" spans="1:16" ht="12.75" customHeight="1" x14ac:dyDescent="0.2">
      <c r="A11" s="2776"/>
      <c r="B11" s="2777"/>
      <c r="C11" s="2777"/>
      <c r="D11" s="2778"/>
      <c r="E11" s="2777"/>
      <c r="F11" s="2777"/>
      <c r="G11" s="2779"/>
      <c r="H11" s="2777"/>
      <c r="I11" s="2778"/>
      <c r="J11" s="2777"/>
      <c r="K11" s="2777"/>
      <c r="L11" s="2777"/>
      <c r="M11" s="2777"/>
      <c r="N11" s="2777"/>
      <c r="O11" s="2777"/>
      <c r="P11" s="2780"/>
    </row>
    <row r="12" spans="1:16" ht="12.75" customHeight="1" x14ac:dyDescent="0.2">
      <c r="A12" s="2781" t="s">
        <v>54</v>
      </c>
      <c r="B12" s="2782"/>
      <c r="C12" s="2782"/>
      <c r="D12" s="2783"/>
      <c r="E12" s="2782" t="s">
        <v>6</v>
      </c>
      <c r="F12" s="2782"/>
      <c r="G12" s="2782"/>
      <c r="H12" s="2782"/>
      <c r="I12" s="2783"/>
      <c r="J12" s="2782"/>
      <c r="K12" s="2782"/>
      <c r="L12" s="2782"/>
      <c r="M12" s="2782"/>
      <c r="N12" s="2784" t="s">
        <v>55</v>
      </c>
      <c r="O12" s="2782"/>
      <c r="P12" s="2785"/>
    </row>
    <row r="13" spans="1:16" ht="12.75" customHeight="1" x14ac:dyDescent="0.2">
      <c r="A13" s="2786"/>
      <c r="B13" s="2787"/>
      <c r="C13" s="2787"/>
      <c r="D13" s="2788"/>
      <c r="E13" s="2787"/>
      <c r="F13" s="2787"/>
      <c r="G13" s="2787"/>
      <c r="H13" s="2787"/>
      <c r="I13" s="2788"/>
      <c r="J13" s="2787"/>
      <c r="K13" s="2787"/>
      <c r="L13" s="2787"/>
      <c r="M13" s="2787"/>
      <c r="N13" s="2787"/>
      <c r="O13" s="2787"/>
      <c r="P13" s="2789"/>
    </row>
    <row r="14" spans="1:16" ht="12.75" customHeight="1" x14ac:dyDescent="0.2">
      <c r="A14" s="2790" t="s">
        <v>7</v>
      </c>
      <c r="B14" s="2791"/>
      <c r="C14" s="2791"/>
      <c r="D14" s="2792"/>
      <c r="E14" s="2791"/>
      <c r="F14" s="2791"/>
      <c r="G14" s="2791"/>
      <c r="H14" s="2791"/>
      <c r="I14" s="2792"/>
      <c r="J14" s="2791"/>
      <c r="K14" s="2791"/>
      <c r="L14" s="2791"/>
      <c r="M14" s="2791"/>
      <c r="N14" s="2793"/>
      <c r="O14" s="2794"/>
      <c r="P14" s="2795"/>
    </row>
    <row r="15" spans="1:16" ht="12.75" customHeight="1" x14ac:dyDescent="0.2">
      <c r="A15" s="2796"/>
      <c r="B15" s="2797"/>
      <c r="C15" s="2797"/>
      <c r="D15" s="2798"/>
      <c r="E15" s="2797"/>
      <c r="F15" s="2797"/>
      <c r="G15" s="2797"/>
      <c r="H15" s="2797"/>
      <c r="I15" s="2798"/>
      <c r="J15" s="2797"/>
      <c r="K15" s="2797"/>
      <c r="L15" s="2797"/>
      <c r="M15" s="2797"/>
      <c r="N15" s="2799" t="s">
        <v>8</v>
      </c>
      <c r="O15" s="2800" t="s">
        <v>9</v>
      </c>
      <c r="P15" s="2801"/>
    </row>
    <row r="16" spans="1:16" ht="12.75" customHeight="1" x14ac:dyDescent="0.2">
      <c r="A16" s="2802" t="s">
        <v>10</v>
      </c>
      <c r="B16" s="2803"/>
      <c r="C16" s="2803"/>
      <c r="D16" s="2804"/>
      <c r="E16" s="2803"/>
      <c r="F16" s="2803"/>
      <c r="G16" s="2803"/>
      <c r="H16" s="2803"/>
      <c r="I16" s="2804"/>
      <c r="J16" s="2803"/>
      <c r="K16" s="2803"/>
      <c r="L16" s="2803"/>
      <c r="M16" s="2803"/>
      <c r="N16" s="2805"/>
      <c r="O16" s="2806"/>
      <c r="P16" s="2806"/>
    </row>
    <row r="17" spans="1:47" ht="12.75" customHeight="1" x14ac:dyDescent="0.2">
      <c r="A17" s="2807" t="s">
        <v>11</v>
      </c>
      <c r="B17" s="2808"/>
      <c r="C17" s="2808"/>
      <c r="D17" s="2809"/>
      <c r="E17" s="2808"/>
      <c r="F17" s="2808"/>
      <c r="G17" s="2808"/>
      <c r="H17" s="2808"/>
      <c r="I17" s="2809"/>
      <c r="J17" s="2808"/>
      <c r="K17" s="2808"/>
      <c r="L17" s="2808"/>
      <c r="M17" s="2808"/>
      <c r="N17" s="2810" t="s">
        <v>12</v>
      </c>
      <c r="O17" s="2811" t="s">
        <v>13</v>
      </c>
      <c r="P17" s="2812"/>
    </row>
    <row r="18" spans="1:47" ht="12.75" customHeight="1" x14ac:dyDescent="0.2">
      <c r="A18" s="2813"/>
      <c r="B18" s="2814"/>
      <c r="C18" s="2814"/>
      <c r="D18" s="2815"/>
      <c r="E18" s="2814"/>
      <c r="F18" s="2814"/>
      <c r="G18" s="2814"/>
      <c r="H18" s="2814"/>
      <c r="I18" s="2815"/>
      <c r="J18" s="2814"/>
      <c r="K18" s="2814"/>
      <c r="L18" s="2814"/>
      <c r="M18" s="2814"/>
      <c r="N18" s="2816"/>
      <c r="O18" s="2817"/>
      <c r="P18" s="2818" t="s">
        <v>6</v>
      </c>
    </row>
    <row r="19" spans="1:47" ht="12.75" customHeight="1" x14ac:dyDescent="0.2">
      <c r="A19" s="2819"/>
      <c r="B19" s="2820"/>
      <c r="C19" s="2820"/>
      <c r="D19" s="2821"/>
      <c r="E19" s="2820"/>
      <c r="F19" s="2820"/>
      <c r="G19" s="2820"/>
      <c r="H19" s="2820"/>
      <c r="I19" s="2821"/>
      <c r="J19" s="2820"/>
      <c r="K19" s="2822"/>
      <c r="L19" s="2820" t="s">
        <v>14</v>
      </c>
      <c r="M19" s="2820"/>
      <c r="N19" s="2823"/>
      <c r="O19" s="2824"/>
      <c r="P19" s="2825"/>
      <c r="AU19" s="2826"/>
    </row>
    <row r="20" spans="1:47" ht="12.75" customHeight="1" x14ac:dyDescent="0.2">
      <c r="A20" s="2827"/>
      <c r="B20" s="2828"/>
      <c r="C20" s="2828"/>
      <c r="D20" s="2829"/>
      <c r="E20" s="2828"/>
      <c r="F20" s="2828"/>
      <c r="G20" s="2828"/>
      <c r="H20" s="2828"/>
      <c r="I20" s="2829"/>
      <c r="J20" s="2828"/>
      <c r="K20" s="2828"/>
      <c r="L20" s="2828"/>
      <c r="M20" s="2828"/>
      <c r="N20" s="2830"/>
      <c r="O20" s="2831"/>
      <c r="P20" s="2832"/>
    </row>
    <row r="21" spans="1:47" ht="12.75" customHeight="1" x14ac:dyDescent="0.2">
      <c r="A21" s="2833"/>
      <c r="B21" s="2834"/>
      <c r="C21" s="2835"/>
      <c r="D21" s="2835"/>
      <c r="E21" s="2834"/>
      <c r="F21" s="2834"/>
      <c r="G21" s="2834"/>
      <c r="H21" s="2834" t="s">
        <v>6</v>
      </c>
      <c r="I21" s="2836"/>
      <c r="J21" s="2834"/>
      <c r="K21" s="2834"/>
      <c r="L21" s="2834"/>
      <c r="M21" s="2834"/>
      <c r="N21" s="2837"/>
      <c r="O21" s="2838"/>
      <c r="P21" s="2839"/>
    </row>
    <row r="22" spans="1:47" ht="12.75" customHeight="1" x14ac:dyDescent="0.2">
      <c r="A22" s="2840"/>
      <c r="B22" s="2841"/>
      <c r="C22" s="2841"/>
      <c r="D22" s="2842"/>
      <c r="E22" s="2841"/>
      <c r="F22" s="2841"/>
      <c r="G22" s="2841"/>
      <c r="H22" s="2841"/>
      <c r="I22" s="2842"/>
      <c r="J22" s="2841"/>
      <c r="K22" s="2841"/>
      <c r="L22" s="2841"/>
      <c r="M22" s="2841"/>
      <c r="N22" s="2841"/>
      <c r="O22" s="2841"/>
      <c r="P22" s="2843"/>
    </row>
    <row r="23" spans="1:47" ht="12.75" customHeight="1" x14ac:dyDescent="0.2">
      <c r="A23" s="2844" t="s">
        <v>15</v>
      </c>
      <c r="B23" s="2845"/>
      <c r="C23" s="2845"/>
      <c r="D23" s="2846"/>
      <c r="E23" s="2847" t="s">
        <v>16</v>
      </c>
      <c r="F23" s="2847"/>
      <c r="G23" s="2847"/>
      <c r="H23" s="2847"/>
      <c r="I23" s="2847"/>
      <c r="J23" s="2847"/>
      <c r="K23" s="2847"/>
      <c r="L23" s="2847"/>
      <c r="M23" s="2845"/>
      <c r="N23" s="2845"/>
      <c r="O23" s="2845"/>
      <c r="P23" s="2848"/>
    </row>
    <row r="24" spans="1:47" x14ac:dyDescent="0.25">
      <c r="A24" s="2849"/>
      <c r="B24" s="2850"/>
      <c r="C24" s="2850"/>
      <c r="D24" s="2851"/>
      <c r="E24" s="2852" t="s">
        <v>17</v>
      </c>
      <c r="F24" s="2852"/>
      <c r="G24" s="2852"/>
      <c r="H24" s="2852"/>
      <c r="I24" s="2852"/>
      <c r="J24" s="2852"/>
      <c r="K24" s="2852"/>
      <c r="L24" s="2852"/>
      <c r="M24" s="2850"/>
      <c r="N24" s="2850"/>
      <c r="O24" s="2850"/>
      <c r="P24" s="2853"/>
    </row>
    <row r="25" spans="1:47" ht="12.75" customHeight="1" x14ac:dyDescent="0.2">
      <c r="A25" s="2854"/>
      <c r="B25" s="2855" t="s">
        <v>18</v>
      </c>
      <c r="C25" s="2856"/>
      <c r="D25" s="2856"/>
      <c r="E25" s="2856"/>
      <c r="F25" s="2856"/>
      <c r="G25" s="2856"/>
      <c r="H25" s="2856"/>
      <c r="I25" s="2856"/>
      <c r="J25" s="2856"/>
      <c r="K25" s="2856"/>
      <c r="L25" s="2856"/>
      <c r="M25" s="2856"/>
      <c r="N25" s="2856"/>
      <c r="O25" s="2857"/>
      <c r="P25" s="2858"/>
    </row>
    <row r="26" spans="1:47" ht="12.75" customHeight="1" x14ac:dyDescent="0.2">
      <c r="A26" s="2859" t="s">
        <v>19</v>
      </c>
      <c r="B26" s="2860" t="s">
        <v>20</v>
      </c>
      <c r="C26" s="2860"/>
      <c r="D26" s="2859" t="s">
        <v>21</v>
      </c>
      <c r="E26" s="2859" t="s">
        <v>22</v>
      </c>
      <c r="F26" s="2859" t="s">
        <v>19</v>
      </c>
      <c r="G26" s="2860" t="s">
        <v>20</v>
      </c>
      <c r="H26" s="2860"/>
      <c r="I26" s="2859" t="s">
        <v>21</v>
      </c>
      <c r="J26" s="2859" t="s">
        <v>22</v>
      </c>
      <c r="K26" s="2859" t="s">
        <v>19</v>
      </c>
      <c r="L26" s="2860" t="s">
        <v>20</v>
      </c>
      <c r="M26" s="2860"/>
      <c r="N26" s="2861" t="s">
        <v>21</v>
      </c>
      <c r="O26" s="2859" t="s">
        <v>22</v>
      </c>
      <c r="P26" s="2862"/>
    </row>
    <row r="27" spans="1:47" ht="12.75" customHeight="1" x14ac:dyDescent="0.2">
      <c r="A27" s="2863"/>
      <c r="B27" s="2864" t="s">
        <v>23</v>
      </c>
      <c r="C27" s="2864" t="s">
        <v>1</v>
      </c>
      <c r="D27" s="2863"/>
      <c r="E27" s="2863"/>
      <c r="F27" s="2863"/>
      <c r="G27" s="2864" t="s">
        <v>23</v>
      </c>
      <c r="H27" s="2864" t="s">
        <v>1</v>
      </c>
      <c r="I27" s="2863"/>
      <c r="J27" s="2863"/>
      <c r="K27" s="2863"/>
      <c r="L27" s="2864" t="s">
        <v>23</v>
      </c>
      <c r="M27" s="2864" t="s">
        <v>1</v>
      </c>
      <c r="N27" s="2865"/>
      <c r="O27" s="2863"/>
      <c r="P27" s="2866"/>
    </row>
    <row r="28" spans="1:47" ht="12.75" customHeight="1" x14ac:dyDescent="0.2">
      <c r="A28" s="2867">
        <v>1</v>
      </c>
      <c r="B28" s="2868">
        <v>0</v>
      </c>
      <c r="C28" s="2869">
        <v>0.15</v>
      </c>
      <c r="D28" s="2870">
        <v>16000</v>
      </c>
      <c r="E28" s="2871">
        <f t="shared" ref="E28:E59" si="0">D28*(100-2.41)/100</f>
        <v>15614.4</v>
      </c>
      <c r="F28" s="2872">
        <v>33</v>
      </c>
      <c r="G28" s="2873">
        <v>8</v>
      </c>
      <c r="H28" s="2873">
        <v>8.15</v>
      </c>
      <c r="I28" s="2870">
        <v>16000</v>
      </c>
      <c r="J28" s="2871">
        <f t="shared" ref="J28:J59" si="1">I28*(100-2.41)/100</f>
        <v>15614.4</v>
      </c>
      <c r="K28" s="2872">
        <v>65</v>
      </c>
      <c r="L28" s="2873">
        <v>16</v>
      </c>
      <c r="M28" s="2873">
        <v>16.149999999999999</v>
      </c>
      <c r="N28" s="2870">
        <v>16000</v>
      </c>
      <c r="O28" s="2871">
        <f t="shared" ref="O28:O59" si="2">N28*(100-2.41)/100</f>
        <v>15614.4</v>
      </c>
      <c r="P28" s="2874"/>
    </row>
    <row r="29" spans="1:47" ht="12.75" customHeight="1" x14ac:dyDescent="0.2">
      <c r="A29" s="2875">
        <v>2</v>
      </c>
      <c r="B29" s="2875">
        <v>0.15</v>
      </c>
      <c r="C29" s="2876">
        <v>0.3</v>
      </c>
      <c r="D29" s="2877">
        <v>16000</v>
      </c>
      <c r="E29" s="2878">
        <f t="shared" si="0"/>
        <v>15614.4</v>
      </c>
      <c r="F29" s="2879">
        <v>34</v>
      </c>
      <c r="G29" s="2880">
        <v>8.15</v>
      </c>
      <c r="H29" s="2880">
        <v>8.3000000000000007</v>
      </c>
      <c r="I29" s="2877">
        <v>16000</v>
      </c>
      <c r="J29" s="2878">
        <f t="shared" si="1"/>
        <v>15614.4</v>
      </c>
      <c r="K29" s="2879">
        <v>66</v>
      </c>
      <c r="L29" s="2880">
        <v>16.149999999999999</v>
      </c>
      <c r="M29" s="2880">
        <v>16.3</v>
      </c>
      <c r="N29" s="2877">
        <v>16000</v>
      </c>
      <c r="O29" s="2878">
        <f t="shared" si="2"/>
        <v>15614.4</v>
      </c>
      <c r="P29" s="2881"/>
    </row>
    <row r="30" spans="1:47" ht="12.75" customHeight="1" x14ac:dyDescent="0.2">
      <c r="A30" s="2882">
        <v>3</v>
      </c>
      <c r="B30" s="2883">
        <v>0.3</v>
      </c>
      <c r="C30" s="2884">
        <v>0.45</v>
      </c>
      <c r="D30" s="2885">
        <v>16000</v>
      </c>
      <c r="E30" s="2886">
        <f t="shared" si="0"/>
        <v>15614.4</v>
      </c>
      <c r="F30" s="2887">
        <v>35</v>
      </c>
      <c r="G30" s="2888">
        <v>8.3000000000000007</v>
      </c>
      <c r="H30" s="2888">
        <v>8.4499999999999993</v>
      </c>
      <c r="I30" s="2885">
        <v>16000</v>
      </c>
      <c r="J30" s="2886">
        <f t="shared" si="1"/>
        <v>15614.4</v>
      </c>
      <c r="K30" s="2887">
        <v>67</v>
      </c>
      <c r="L30" s="2888">
        <v>16.3</v>
      </c>
      <c r="M30" s="2888">
        <v>16.45</v>
      </c>
      <c r="N30" s="2885">
        <v>16000</v>
      </c>
      <c r="O30" s="2886">
        <f t="shared" si="2"/>
        <v>15614.4</v>
      </c>
      <c r="P30" s="2889"/>
      <c r="V30" s="2890"/>
    </row>
    <row r="31" spans="1:47" ht="12.75" customHeight="1" x14ac:dyDescent="0.2">
      <c r="A31" s="2891">
        <v>4</v>
      </c>
      <c r="B31" s="2891">
        <v>0.45</v>
      </c>
      <c r="C31" s="2892">
        <v>1</v>
      </c>
      <c r="D31" s="2893">
        <v>16000</v>
      </c>
      <c r="E31" s="2894">
        <f t="shared" si="0"/>
        <v>15614.4</v>
      </c>
      <c r="F31" s="2895">
        <v>36</v>
      </c>
      <c r="G31" s="2892">
        <v>8.4499999999999993</v>
      </c>
      <c r="H31" s="2892">
        <v>9</v>
      </c>
      <c r="I31" s="2893">
        <v>16000</v>
      </c>
      <c r="J31" s="2894">
        <f t="shared" si="1"/>
        <v>15614.4</v>
      </c>
      <c r="K31" s="2895">
        <v>68</v>
      </c>
      <c r="L31" s="2892">
        <v>16.45</v>
      </c>
      <c r="M31" s="2892">
        <v>17</v>
      </c>
      <c r="N31" s="2893">
        <v>16000</v>
      </c>
      <c r="O31" s="2894">
        <f t="shared" si="2"/>
        <v>15614.4</v>
      </c>
      <c r="P31" s="2896"/>
    </row>
    <row r="32" spans="1:47" ht="12.75" customHeight="1" x14ac:dyDescent="0.2">
      <c r="A32" s="2897">
        <v>5</v>
      </c>
      <c r="B32" s="2898">
        <v>1</v>
      </c>
      <c r="C32" s="2899">
        <v>1.1499999999999999</v>
      </c>
      <c r="D32" s="2900">
        <v>16000</v>
      </c>
      <c r="E32" s="2901">
        <f t="shared" si="0"/>
        <v>15614.4</v>
      </c>
      <c r="F32" s="2902">
        <v>37</v>
      </c>
      <c r="G32" s="2898">
        <v>9</v>
      </c>
      <c r="H32" s="2898">
        <v>9.15</v>
      </c>
      <c r="I32" s="2900">
        <v>16000</v>
      </c>
      <c r="J32" s="2901">
        <f t="shared" si="1"/>
        <v>15614.4</v>
      </c>
      <c r="K32" s="2902">
        <v>69</v>
      </c>
      <c r="L32" s="2898">
        <v>17</v>
      </c>
      <c r="M32" s="2898">
        <v>17.149999999999999</v>
      </c>
      <c r="N32" s="2900">
        <v>16000</v>
      </c>
      <c r="O32" s="2901">
        <f t="shared" si="2"/>
        <v>15614.4</v>
      </c>
      <c r="P32" s="2903"/>
      <c r="AQ32" s="2900"/>
    </row>
    <row r="33" spans="1:16" ht="12.75" customHeight="1" x14ac:dyDescent="0.2">
      <c r="A33" s="2904">
        <v>6</v>
      </c>
      <c r="B33" s="2905">
        <v>1.1499999999999999</v>
      </c>
      <c r="C33" s="2906">
        <v>1.3</v>
      </c>
      <c r="D33" s="2907">
        <v>16000</v>
      </c>
      <c r="E33" s="2908">
        <f t="shared" si="0"/>
        <v>15614.4</v>
      </c>
      <c r="F33" s="2909">
        <v>38</v>
      </c>
      <c r="G33" s="2906">
        <v>9.15</v>
      </c>
      <c r="H33" s="2906">
        <v>9.3000000000000007</v>
      </c>
      <c r="I33" s="2907">
        <v>16000</v>
      </c>
      <c r="J33" s="2908">
        <f t="shared" si="1"/>
        <v>15614.4</v>
      </c>
      <c r="K33" s="2909">
        <v>70</v>
      </c>
      <c r="L33" s="2906">
        <v>17.149999999999999</v>
      </c>
      <c r="M33" s="2906">
        <v>17.3</v>
      </c>
      <c r="N33" s="2907">
        <v>16000</v>
      </c>
      <c r="O33" s="2908">
        <f t="shared" si="2"/>
        <v>15614.4</v>
      </c>
      <c r="P33" s="2910"/>
    </row>
    <row r="34" spans="1:16" x14ac:dyDescent="0.2">
      <c r="A34" s="2911">
        <v>7</v>
      </c>
      <c r="B34" s="2912">
        <v>1.3</v>
      </c>
      <c r="C34" s="2913">
        <v>1.45</v>
      </c>
      <c r="D34" s="2914">
        <v>16000</v>
      </c>
      <c r="E34" s="2915">
        <f t="shared" si="0"/>
        <v>15614.4</v>
      </c>
      <c r="F34" s="2916">
        <v>39</v>
      </c>
      <c r="G34" s="2917">
        <v>9.3000000000000007</v>
      </c>
      <c r="H34" s="2917">
        <v>9.4499999999999993</v>
      </c>
      <c r="I34" s="2914">
        <v>16000</v>
      </c>
      <c r="J34" s="2915">
        <f t="shared" si="1"/>
        <v>15614.4</v>
      </c>
      <c r="K34" s="2916">
        <v>71</v>
      </c>
      <c r="L34" s="2917">
        <v>17.3</v>
      </c>
      <c r="M34" s="2917">
        <v>17.45</v>
      </c>
      <c r="N34" s="2914">
        <v>16000</v>
      </c>
      <c r="O34" s="2915">
        <f t="shared" si="2"/>
        <v>15614.4</v>
      </c>
      <c r="P34" s="2918"/>
    </row>
    <row r="35" spans="1:16" x14ac:dyDescent="0.2">
      <c r="A35" s="2919">
        <v>8</v>
      </c>
      <c r="B35" s="2919">
        <v>1.45</v>
      </c>
      <c r="C35" s="2920">
        <v>2</v>
      </c>
      <c r="D35" s="2921">
        <v>16000</v>
      </c>
      <c r="E35" s="2922">
        <f t="shared" si="0"/>
        <v>15614.4</v>
      </c>
      <c r="F35" s="2923">
        <v>40</v>
      </c>
      <c r="G35" s="2920">
        <v>9.4499999999999993</v>
      </c>
      <c r="H35" s="2920">
        <v>10</v>
      </c>
      <c r="I35" s="2921">
        <v>16000</v>
      </c>
      <c r="J35" s="2922">
        <f t="shared" si="1"/>
        <v>15614.4</v>
      </c>
      <c r="K35" s="2923">
        <v>72</v>
      </c>
      <c r="L35" s="2924">
        <v>17.45</v>
      </c>
      <c r="M35" s="2920">
        <v>18</v>
      </c>
      <c r="N35" s="2921">
        <v>16000</v>
      </c>
      <c r="O35" s="2922">
        <f t="shared" si="2"/>
        <v>15614.4</v>
      </c>
      <c r="P35" s="2925"/>
    </row>
    <row r="36" spans="1:16" x14ac:dyDescent="0.2">
      <c r="A36" s="2926">
        <v>9</v>
      </c>
      <c r="B36" s="2927">
        <v>2</v>
      </c>
      <c r="C36" s="2928">
        <v>2.15</v>
      </c>
      <c r="D36" s="2929">
        <v>16000</v>
      </c>
      <c r="E36" s="2930">
        <f t="shared" si="0"/>
        <v>15614.4</v>
      </c>
      <c r="F36" s="2931">
        <v>41</v>
      </c>
      <c r="G36" s="2932">
        <v>10</v>
      </c>
      <c r="H36" s="2933">
        <v>10.15</v>
      </c>
      <c r="I36" s="2929">
        <v>16000</v>
      </c>
      <c r="J36" s="2930">
        <f t="shared" si="1"/>
        <v>15614.4</v>
      </c>
      <c r="K36" s="2931">
        <v>73</v>
      </c>
      <c r="L36" s="2933">
        <v>18</v>
      </c>
      <c r="M36" s="2932">
        <v>18.149999999999999</v>
      </c>
      <c r="N36" s="2929">
        <v>16000</v>
      </c>
      <c r="O36" s="2930">
        <f t="shared" si="2"/>
        <v>15614.4</v>
      </c>
      <c r="P36" s="2934"/>
    </row>
    <row r="37" spans="1:16" x14ac:dyDescent="0.2">
      <c r="A37" s="2935">
        <v>10</v>
      </c>
      <c r="B37" s="2935">
        <v>2.15</v>
      </c>
      <c r="C37" s="2936">
        <v>2.2999999999999998</v>
      </c>
      <c r="D37" s="2937">
        <v>16000</v>
      </c>
      <c r="E37" s="2938">
        <f t="shared" si="0"/>
        <v>15614.4</v>
      </c>
      <c r="F37" s="2939">
        <v>42</v>
      </c>
      <c r="G37" s="2936">
        <v>10.15</v>
      </c>
      <c r="H37" s="2940">
        <v>10.3</v>
      </c>
      <c r="I37" s="2937">
        <v>16000</v>
      </c>
      <c r="J37" s="2938">
        <f t="shared" si="1"/>
        <v>15614.4</v>
      </c>
      <c r="K37" s="2939">
        <v>74</v>
      </c>
      <c r="L37" s="2940">
        <v>18.149999999999999</v>
      </c>
      <c r="M37" s="2936">
        <v>18.3</v>
      </c>
      <c r="N37" s="2937">
        <v>16000</v>
      </c>
      <c r="O37" s="2938">
        <f t="shared" si="2"/>
        <v>15614.4</v>
      </c>
      <c r="P37" s="2941"/>
    </row>
    <row r="38" spans="1:16" x14ac:dyDescent="0.2">
      <c r="A38" s="2942">
        <v>11</v>
      </c>
      <c r="B38" s="2943">
        <v>2.2999999999999998</v>
      </c>
      <c r="C38" s="2944">
        <v>2.4500000000000002</v>
      </c>
      <c r="D38" s="2945">
        <v>16000</v>
      </c>
      <c r="E38" s="2946">
        <f t="shared" si="0"/>
        <v>15614.4</v>
      </c>
      <c r="F38" s="2947">
        <v>43</v>
      </c>
      <c r="G38" s="2948">
        <v>10.3</v>
      </c>
      <c r="H38" s="2949">
        <v>10.45</v>
      </c>
      <c r="I38" s="2945">
        <v>16000</v>
      </c>
      <c r="J38" s="2946">
        <f t="shared" si="1"/>
        <v>15614.4</v>
      </c>
      <c r="K38" s="2947">
        <v>75</v>
      </c>
      <c r="L38" s="2949">
        <v>18.3</v>
      </c>
      <c r="M38" s="2948">
        <v>18.45</v>
      </c>
      <c r="N38" s="2945">
        <v>16000</v>
      </c>
      <c r="O38" s="2946">
        <f t="shared" si="2"/>
        <v>15614.4</v>
      </c>
      <c r="P38" s="2950"/>
    </row>
    <row r="39" spans="1:16" x14ac:dyDescent="0.2">
      <c r="A39" s="2951">
        <v>12</v>
      </c>
      <c r="B39" s="2951">
        <v>2.4500000000000002</v>
      </c>
      <c r="C39" s="2952">
        <v>3</v>
      </c>
      <c r="D39" s="2953">
        <v>16000</v>
      </c>
      <c r="E39" s="2954">
        <f t="shared" si="0"/>
        <v>15614.4</v>
      </c>
      <c r="F39" s="2955">
        <v>44</v>
      </c>
      <c r="G39" s="2952">
        <v>10.45</v>
      </c>
      <c r="H39" s="2956">
        <v>11</v>
      </c>
      <c r="I39" s="2953">
        <v>16000</v>
      </c>
      <c r="J39" s="2954">
        <f t="shared" si="1"/>
        <v>15614.4</v>
      </c>
      <c r="K39" s="2955">
        <v>76</v>
      </c>
      <c r="L39" s="2956">
        <v>18.45</v>
      </c>
      <c r="M39" s="2952">
        <v>19</v>
      </c>
      <c r="N39" s="2953">
        <v>16000</v>
      </c>
      <c r="O39" s="2954">
        <f t="shared" si="2"/>
        <v>15614.4</v>
      </c>
      <c r="P39" s="2957"/>
    </row>
    <row r="40" spans="1:16" x14ac:dyDescent="0.2">
      <c r="A40" s="2958">
        <v>13</v>
      </c>
      <c r="B40" s="2959">
        <v>3</v>
      </c>
      <c r="C40" s="2960">
        <v>3.15</v>
      </c>
      <c r="D40" s="2961">
        <v>16000</v>
      </c>
      <c r="E40" s="2962">
        <f t="shared" si="0"/>
        <v>15614.4</v>
      </c>
      <c r="F40" s="2963">
        <v>45</v>
      </c>
      <c r="G40" s="2964">
        <v>11</v>
      </c>
      <c r="H40" s="2965">
        <v>11.15</v>
      </c>
      <c r="I40" s="2961">
        <v>16000</v>
      </c>
      <c r="J40" s="2962">
        <f t="shared" si="1"/>
        <v>15614.4</v>
      </c>
      <c r="K40" s="2963">
        <v>77</v>
      </c>
      <c r="L40" s="2965">
        <v>19</v>
      </c>
      <c r="M40" s="2964">
        <v>19.149999999999999</v>
      </c>
      <c r="N40" s="2961">
        <v>16000</v>
      </c>
      <c r="O40" s="2962">
        <f t="shared" si="2"/>
        <v>15614.4</v>
      </c>
      <c r="P40" s="2966"/>
    </row>
    <row r="41" spans="1:16" x14ac:dyDescent="0.2">
      <c r="A41" s="2967">
        <v>14</v>
      </c>
      <c r="B41" s="2967">
        <v>3.15</v>
      </c>
      <c r="C41" s="2968">
        <v>3.3</v>
      </c>
      <c r="D41" s="2969">
        <v>16000</v>
      </c>
      <c r="E41" s="2970">
        <f t="shared" si="0"/>
        <v>15614.4</v>
      </c>
      <c r="F41" s="2971">
        <v>46</v>
      </c>
      <c r="G41" s="2972">
        <v>11.15</v>
      </c>
      <c r="H41" s="2968">
        <v>11.3</v>
      </c>
      <c r="I41" s="2969">
        <v>16000</v>
      </c>
      <c r="J41" s="2970">
        <f t="shared" si="1"/>
        <v>15614.4</v>
      </c>
      <c r="K41" s="2971">
        <v>78</v>
      </c>
      <c r="L41" s="2968">
        <v>19.149999999999999</v>
      </c>
      <c r="M41" s="2972">
        <v>19.3</v>
      </c>
      <c r="N41" s="2969">
        <v>16000</v>
      </c>
      <c r="O41" s="2970">
        <f t="shared" si="2"/>
        <v>15614.4</v>
      </c>
      <c r="P41" s="2973"/>
    </row>
    <row r="42" spans="1:16" x14ac:dyDescent="0.2">
      <c r="A42" s="2974">
        <v>15</v>
      </c>
      <c r="B42" s="2975">
        <v>3.3</v>
      </c>
      <c r="C42" s="2976">
        <v>3.45</v>
      </c>
      <c r="D42" s="2977">
        <v>16000</v>
      </c>
      <c r="E42" s="2978">
        <f t="shared" si="0"/>
        <v>15614.4</v>
      </c>
      <c r="F42" s="2979">
        <v>47</v>
      </c>
      <c r="G42" s="2980">
        <v>11.3</v>
      </c>
      <c r="H42" s="2981">
        <v>11.45</v>
      </c>
      <c r="I42" s="2977">
        <v>16000</v>
      </c>
      <c r="J42" s="2978">
        <f t="shared" si="1"/>
        <v>15614.4</v>
      </c>
      <c r="K42" s="2979">
        <v>79</v>
      </c>
      <c r="L42" s="2981">
        <v>19.3</v>
      </c>
      <c r="M42" s="2980">
        <v>19.45</v>
      </c>
      <c r="N42" s="2977">
        <v>16000</v>
      </c>
      <c r="O42" s="2978">
        <f t="shared" si="2"/>
        <v>15614.4</v>
      </c>
      <c r="P42" s="2982"/>
    </row>
    <row r="43" spans="1:16" x14ac:dyDescent="0.2">
      <c r="A43" s="2983">
        <v>16</v>
      </c>
      <c r="B43" s="2983">
        <v>3.45</v>
      </c>
      <c r="C43" s="2984">
        <v>4</v>
      </c>
      <c r="D43" s="2985">
        <v>16000</v>
      </c>
      <c r="E43" s="2986">
        <f t="shared" si="0"/>
        <v>15614.4</v>
      </c>
      <c r="F43" s="2987">
        <v>48</v>
      </c>
      <c r="G43" s="2988">
        <v>11.45</v>
      </c>
      <c r="H43" s="2984">
        <v>12</v>
      </c>
      <c r="I43" s="2985">
        <v>16000</v>
      </c>
      <c r="J43" s="2986">
        <f t="shared" si="1"/>
        <v>15614.4</v>
      </c>
      <c r="K43" s="2987">
        <v>80</v>
      </c>
      <c r="L43" s="2984">
        <v>19.45</v>
      </c>
      <c r="M43" s="2984">
        <v>20</v>
      </c>
      <c r="N43" s="2985">
        <v>16000</v>
      </c>
      <c r="O43" s="2986">
        <f t="shared" si="2"/>
        <v>15614.4</v>
      </c>
      <c r="P43" s="2989"/>
    </row>
    <row r="44" spans="1:16" x14ac:dyDescent="0.2">
      <c r="A44" s="2990">
        <v>17</v>
      </c>
      <c r="B44" s="2991">
        <v>4</v>
      </c>
      <c r="C44" s="2992">
        <v>4.1500000000000004</v>
      </c>
      <c r="D44" s="2993">
        <v>16000</v>
      </c>
      <c r="E44" s="2994">
        <f t="shared" si="0"/>
        <v>15614.4</v>
      </c>
      <c r="F44" s="2995">
        <v>49</v>
      </c>
      <c r="G44" s="2996">
        <v>12</v>
      </c>
      <c r="H44" s="2997">
        <v>12.15</v>
      </c>
      <c r="I44" s="2993">
        <v>16000</v>
      </c>
      <c r="J44" s="2994">
        <f t="shared" si="1"/>
        <v>15614.4</v>
      </c>
      <c r="K44" s="2995">
        <v>81</v>
      </c>
      <c r="L44" s="2997">
        <v>20</v>
      </c>
      <c r="M44" s="2996">
        <v>20.149999999999999</v>
      </c>
      <c r="N44" s="2993">
        <v>16000</v>
      </c>
      <c r="O44" s="2994">
        <f t="shared" si="2"/>
        <v>15614.4</v>
      </c>
      <c r="P44" s="2998"/>
    </row>
    <row r="45" spans="1:16" x14ac:dyDescent="0.2">
      <c r="A45" s="2999">
        <v>18</v>
      </c>
      <c r="B45" s="2999">
        <v>4.1500000000000004</v>
      </c>
      <c r="C45" s="3000">
        <v>4.3</v>
      </c>
      <c r="D45" s="3001">
        <v>16000</v>
      </c>
      <c r="E45" s="3002">
        <f t="shared" si="0"/>
        <v>15614.4</v>
      </c>
      <c r="F45" s="3003">
        <v>50</v>
      </c>
      <c r="G45" s="3004">
        <v>12.15</v>
      </c>
      <c r="H45" s="3000">
        <v>12.3</v>
      </c>
      <c r="I45" s="3001">
        <v>16000</v>
      </c>
      <c r="J45" s="3002">
        <f t="shared" si="1"/>
        <v>15614.4</v>
      </c>
      <c r="K45" s="3003">
        <v>82</v>
      </c>
      <c r="L45" s="3000">
        <v>20.149999999999999</v>
      </c>
      <c r="M45" s="3004">
        <v>20.3</v>
      </c>
      <c r="N45" s="3001">
        <v>16000</v>
      </c>
      <c r="O45" s="3002">
        <f t="shared" si="2"/>
        <v>15614.4</v>
      </c>
      <c r="P45" s="3005"/>
    </row>
    <row r="46" spans="1:16" x14ac:dyDescent="0.2">
      <c r="A46" s="3006">
        <v>19</v>
      </c>
      <c r="B46" s="3007">
        <v>4.3</v>
      </c>
      <c r="C46" s="3008">
        <v>4.45</v>
      </c>
      <c r="D46" s="3009">
        <v>16000</v>
      </c>
      <c r="E46" s="3010">
        <f t="shared" si="0"/>
        <v>15614.4</v>
      </c>
      <c r="F46" s="3011">
        <v>51</v>
      </c>
      <c r="G46" s="3012">
        <v>12.3</v>
      </c>
      <c r="H46" s="3013">
        <v>12.45</v>
      </c>
      <c r="I46" s="3009">
        <v>16000</v>
      </c>
      <c r="J46" s="3010">
        <f t="shared" si="1"/>
        <v>15614.4</v>
      </c>
      <c r="K46" s="3011">
        <v>83</v>
      </c>
      <c r="L46" s="3013">
        <v>20.3</v>
      </c>
      <c r="M46" s="3012">
        <v>20.45</v>
      </c>
      <c r="N46" s="3009">
        <v>16000</v>
      </c>
      <c r="O46" s="3010">
        <f t="shared" si="2"/>
        <v>15614.4</v>
      </c>
      <c r="P46" s="3014"/>
    </row>
    <row r="47" spans="1:16" x14ac:dyDescent="0.2">
      <c r="A47" s="3015">
        <v>20</v>
      </c>
      <c r="B47" s="3015">
        <v>4.45</v>
      </c>
      <c r="C47" s="3016">
        <v>5</v>
      </c>
      <c r="D47" s="3017">
        <v>16000</v>
      </c>
      <c r="E47" s="3018">
        <f t="shared" si="0"/>
        <v>15614.4</v>
      </c>
      <c r="F47" s="3019">
        <v>52</v>
      </c>
      <c r="G47" s="3020">
        <v>12.45</v>
      </c>
      <c r="H47" s="3016">
        <v>13</v>
      </c>
      <c r="I47" s="3017">
        <v>16000</v>
      </c>
      <c r="J47" s="3018">
        <f t="shared" si="1"/>
        <v>15614.4</v>
      </c>
      <c r="K47" s="3019">
        <v>84</v>
      </c>
      <c r="L47" s="3016">
        <v>20.45</v>
      </c>
      <c r="M47" s="3020">
        <v>21</v>
      </c>
      <c r="N47" s="3017">
        <v>16000</v>
      </c>
      <c r="O47" s="3018">
        <f t="shared" si="2"/>
        <v>15614.4</v>
      </c>
      <c r="P47" s="3021"/>
    </row>
    <row r="48" spans="1:16" x14ac:dyDescent="0.2">
      <c r="A48" s="3022">
        <v>21</v>
      </c>
      <c r="B48" s="3023">
        <v>5</v>
      </c>
      <c r="C48" s="3024">
        <v>5.15</v>
      </c>
      <c r="D48" s="3025">
        <v>16000</v>
      </c>
      <c r="E48" s="3026">
        <f t="shared" si="0"/>
        <v>15614.4</v>
      </c>
      <c r="F48" s="3027">
        <v>53</v>
      </c>
      <c r="G48" s="3023">
        <v>13</v>
      </c>
      <c r="H48" s="3028">
        <v>13.15</v>
      </c>
      <c r="I48" s="3025">
        <v>16000</v>
      </c>
      <c r="J48" s="3026">
        <f t="shared" si="1"/>
        <v>15614.4</v>
      </c>
      <c r="K48" s="3027">
        <v>85</v>
      </c>
      <c r="L48" s="3028">
        <v>21</v>
      </c>
      <c r="M48" s="3023">
        <v>21.15</v>
      </c>
      <c r="N48" s="3025">
        <v>16000</v>
      </c>
      <c r="O48" s="3026">
        <f t="shared" si="2"/>
        <v>15614.4</v>
      </c>
      <c r="P48" s="3029"/>
    </row>
    <row r="49" spans="1:16" x14ac:dyDescent="0.2">
      <c r="A49" s="3030">
        <v>22</v>
      </c>
      <c r="B49" s="3031">
        <v>5.15</v>
      </c>
      <c r="C49" s="3032">
        <v>5.3</v>
      </c>
      <c r="D49" s="3033">
        <v>16000</v>
      </c>
      <c r="E49" s="3034">
        <f t="shared" si="0"/>
        <v>15614.4</v>
      </c>
      <c r="F49" s="3035">
        <v>54</v>
      </c>
      <c r="G49" s="3036">
        <v>13.15</v>
      </c>
      <c r="H49" s="3032">
        <v>13.3</v>
      </c>
      <c r="I49" s="3033">
        <v>16000</v>
      </c>
      <c r="J49" s="3034">
        <f t="shared" si="1"/>
        <v>15614.4</v>
      </c>
      <c r="K49" s="3035">
        <v>86</v>
      </c>
      <c r="L49" s="3032">
        <v>21.15</v>
      </c>
      <c r="M49" s="3036">
        <v>21.3</v>
      </c>
      <c r="N49" s="3033">
        <v>16000</v>
      </c>
      <c r="O49" s="3034">
        <f t="shared" si="2"/>
        <v>15614.4</v>
      </c>
      <c r="P49" s="3037"/>
    </row>
    <row r="50" spans="1:16" x14ac:dyDescent="0.2">
      <c r="A50" s="3038">
        <v>23</v>
      </c>
      <c r="B50" s="3039">
        <v>5.3</v>
      </c>
      <c r="C50" s="3040">
        <v>5.45</v>
      </c>
      <c r="D50" s="3041">
        <v>16000</v>
      </c>
      <c r="E50" s="3042">
        <f t="shared" si="0"/>
        <v>15614.4</v>
      </c>
      <c r="F50" s="3043">
        <v>55</v>
      </c>
      <c r="G50" s="3039">
        <v>13.3</v>
      </c>
      <c r="H50" s="3044">
        <v>13.45</v>
      </c>
      <c r="I50" s="3041">
        <v>16000</v>
      </c>
      <c r="J50" s="3042">
        <f t="shared" si="1"/>
        <v>15614.4</v>
      </c>
      <c r="K50" s="3043">
        <v>87</v>
      </c>
      <c r="L50" s="3044">
        <v>21.3</v>
      </c>
      <c r="M50" s="3039">
        <v>21.45</v>
      </c>
      <c r="N50" s="3041">
        <v>16000</v>
      </c>
      <c r="O50" s="3042">
        <f t="shared" si="2"/>
        <v>15614.4</v>
      </c>
      <c r="P50" s="3045"/>
    </row>
    <row r="51" spans="1:16" x14ac:dyDescent="0.2">
      <c r="A51" s="3046">
        <v>24</v>
      </c>
      <c r="B51" s="3047">
        <v>5.45</v>
      </c>
      <c r="C51" s="3048">
        <v>6</v>
      </c>
      <c r="D51" s="3049">
        <v>16000</v>
      </c>
      <c r="E51" s="3050">
        <f t="shared" si="0"/>
        <v>15614.4</v>
      </c>
      <c r="F51" s="3051">
        <v>56</v>
      </c>
      <c r="G51" s="3052">
        <v>13.45</v>
      </c>
      <c r="H51" s="3048">
        <v>14</v>
      </c>
      <c r="I51" s="3049">
        <v>16000</v>
      </c>
      <c r="J51" s="3050">
        <f t="shared" si="1"/>
        <v>15614.4</v>
      </c>
      <c r="K51" s="3051">
        <v>88</v>
      </c>
      <c r="L51" s="3048">
        <v>21.45</v>
      </c>
      <c r="M51" s="3052">
        <v>22</v>
      </c>
      <c r="N51" s="3049">
        <v>16000</v>
      </c>
      <c r="O51" s="3050">
        <f t="shared" si="2"/>
        <v>15614.4</v>
      </c>
      <c r="P51" s="3053"/>
    </row>
    <row r="52" spans="1:16" x14ac:dyDescent="0.2">
      <c r="A52" s="3054">
        <v>25</v>
      </c>
      <c r="B52" s="3055">
        <v>6</v>
      </c>
      <c r="C52" s="3056">
        <v>6.15</v>
      </c>
      <c r="D52" s="3057">
        <v>16000</v>
      </c>
      <c r="E52" s="3058">
        <f t="shared" si="0"/>
        <v>15614.4</v>
      </c>
      <c r="F52" s="3059">
        <v>57</v>
      </c>
      <c r="G52" s="3055">
        <v>14</v>
      </c>
      <c r="H52" s="3060">
        <v>14.15</v>
      </c>
      <c r="I52" s="3057">
        <v>16000</v>
      </c>
      <c r="J52" s="3058">
        <f t="shared" si="1"/>
        <v>15614.4</v>
      </c>
      <c r="K52" s="3059">
        <v>89</v>
      </c>
      <c r="L52" s="3060">
        <v>22</v>
      </c>
      <c r="M52" s="3055">
        <v>22.15</v>
      </c>
      <c r="N52" s="3057">
        <v>16000</v>
      </c>
      <c r="O52" s="3058">
        <f t="shared" si="2"/>
        <v>15614.4</v>
      </c>
      <c r="P52" s="3061"/>
    </row>
    <row r="53" spans="1:16" x14ac:dyDescent="0.2">
      <c r="A53" s="3062">
        <v>26</v>
      </c>
      <c r="B53" s="3063">
        <v>6.15</v>
      </c>
      <c r="C53" s="3064">
        <v>6.3</v>
      </c>
      <c r="D53" s="3065">
        <v>16000</v>
      </c>
      <c r="E53" s="3066">
        <f t="shared" si="0"/>
        <v>15614.4</v>
      </c>
      <c r="F53" s="3067">
        <v>58</v>
      </c>
      <c r="G53" s="3068">
        <v>14.15</v>
      </c>
      <c r="H53" s="3064">
        <v>14.3</v>
      </c>
      <c r="I53" s="3065">
        <v>16000</v>
      </c>
      <c r="J53" s="3066">
        <f t="shared" si="1"/>
        <v>15614.4</v>
      </c>
      <c r="K53" s="3067">
        <v>90</v>
      </c>
      <c r="L53" s="3064">
        <v>22.15</v>
      </c>
      <c r="M53" s="3068">
        <v>22.3</v>
      </c>
      <c r="N53" s="3065">
        <v>16000</v>
      </c>
      <c r="O53" s="3066">
        <f t="shared" si="2"/>
        <v>15614.4</v>
      </c>
      <c r="P53" s="3069"/>
    </row>
    <row r="54" spans="1:16" x14ac:dyDescent="0.2">
      <c r="A54" s="3070">
        <v>27</v>
      </c>
      <c r="B54" s="3071">
        <v>6.3</v>
      </c>
      <c r="C54" s="3072">
        <v>6.45</v>
      </c>
      <c r="D54" s="3073">
        <v>16000</v>
      </c>
      <c r="E54" s="3074">
        <f t="shared" si="0"/>
        <v>15614.4</v>
      </c>
      <c r="F54" s="3075">
        <v>59</v>
      </c>
      <c r="G54" s="3071">
        <v>14.3</v>
      </c>
      <c r="H54" s="3076">
        <v>14.45</v>
      </c>
      <c r="I54" s="3073">
        <v>16000</v>
      </c>
      <c r="J54" s="3074">
        <f t="shared" si="1"/>
        <v>15614.4</v>
      </c>
      <c r="K54" s="3075">
        <v>91</v>
      </c>
      <c r="L54" s="3076">
        <v>22.3</v>
      </c>
      <c r="M54" s="3071">
        <v>22.45</v>
      </c>
      <c r="N54" s="3073">
        <v>16000</v>
      </c>
      <c r="O54" s="3074">
        <f t="shared" si="2"/>
        <v>15614.4</v>
      </c>
      <c r="P54" s="3077"/>
    </row>
    <row r="55" spans="1:16" x14ac:dyDescent="0.2">
      <c r="A55" s="3078">
        <v>28</v>
      </c>
      <c r="B55" s="3079">
        <v>6.45</v>
      </c>
      <c r="C55" s="3080">
        <v>7</v>
      </c>
      <c r="D55" s="3081">
        <v>16000</v>
      </c>
      <c r="E55" s="3082">
        <f t="shared" si="0"/>
        <v>15614.4</v>
      </c>
      <c r="F55" s="3083">
        <v>60</v>
      </c>
      <c r="G55" s="3084">
        <v>14.45</v>
      </c>
      <c r="H55" s="3084">
        <v>15</v>
      </c>
      <c r="I55" s="3081">
        <v>16000</v>
      </c>
      <c r="J55" s="3082">
        <f t="shared" si="1"/>
        <v>15614.4</v>
      </c>
      <c r="K55" s="3083">
        <v>92</v>
      </c>
      <c r="L55" s="3080">
        <v>22.45</v>
      </c>
      <c r="M55" s="3084">
        <v>23</v>
      </c>
      <c r="N55" s="3081">
        <v>16000</v>
      </c>
      <c r="O55" s="3082">
        <f t="shared" si="2"/>
        <v>15614.4</v>
      </c>
      <c r="P55" s="3085"/>
    </row>
    <row r="56" spans="1:16" x14ac:dyDescent="0.2">
      <c r="A56" s="3086">
        <v>29</v>
      </c>
      <c r="B56" s="3087">
        <v>7</v>
      </c>
      <c r="C56" s="3088">
        <v>7.15</v>
      </c>
      <c r="D56" s="3089">
        <v>16000</v>
      </c>
      <c r="E56" s="3090">
        <f t="shared" si="0"/>
        <v>15614.4</v>
      </c>
      <c r="F56" s="3091">
        <v>61</v>
      </c>
      <c r="G56" s="3087">
        <v>15</v>
      </c>
      <c r="H56" s="3087">
        <v>15.15</v>
      </c>
      <c r="I56" s="3089">
        <v>16000</v>
      </c>
      <c r="J56" s="3090">
        <f t="shared" si="1"/>
        <v>15614.4</v>
      </c>
      <c r="K56" s="3091">
        <v>93</v>
      </c>
      <c r="L56" s="3092">
        <v>23</v>
      </c>
      <c r="M56" s="3087">
        <v>23.15</v>
      </c>
      <c r="N56" s="3089">
        <v>16000</v>
      </c>
      <c r="O56" s="3090">
        <f t="shared" si="2"/>
        <v>15614.4</v>
      </c>
      <c r="P56" s="3093"/>
    </row>
    <row r="57" spans="1:16" x14ac:dyDescent="0.2">
      <c r="A57" s="3094">
        <v>30</v>
      </c>
      <c r="B57" s="3095">
        <v>7.15</v>
      </c>
      <c r="C57" s="3096">
        <v>7.3</v>
      </c>
      <c r="D57" s="3097">
        <v>16000</v>
      </c>
      <c r="E57" s="3098">
        <f t="shared" si="0"/>
        <v>15614.4</v>
      </c>
      <c r="F57" s="3099">
        <v>62</v>
      </c>
      <c r="G57" s="3100">
        <v>15.15</v>
      </c>
      <c r="H57" s="3100">
        <v>15.3</v>
      </c>
      <c r="I57" s="3097">
        <v>16000</v>
      </c>
      <c r="J57" s="3098">
        <f t="shared" si="1"/>
        <v>15614.4</v>
      </c>
      <c r="K57" s="3099">
        <v>94</v>
      </c>
      <c r="L57" s="3100">
        <v>23.15</v>
      </c>
      <c r="M57" s="3100">
        <v>23.3</v>
      </c>
      <c r="N57" s="3097">
        <v>16000</v>
      </c>
      <c r="O57" s="3098">
        <f t="shared" si="2"/>
        <v>15614.4</v>
      </c>
      <c r="P57" s="3101"/>
    </row>
    <row r="58" spans="1:16" x14ac:dyDescent="0.2">
      <c r="A58" s="3102">
        <v>31</v>
      </c>
      <c r="B58" s="3103">
        <v>7.3</v>
      </c>
      <c r="C58" s="3104">
        <v>7.45</v>
      </c>
      <c r="D58" s="3105">
        <v>16000</v>
      </c>
      <c r="E58" s="3106">
        <f t="shared" si="0"/>
        <v>15614.4</v>
      </c>
      <c r="F58" s="3107">
        <v>63</v>
      </c>
      <c r="G58" s="3103">
        <v>15.3</v>
      </c>
      <c r="H58" s="3103">
        <v>15.45</v>
      </c>
      <c r="I58" s="3105">
        <v>16000</v>
      </c>
      <c r="J58" s="3106">
        <f t="shared" si="1"/>
        <v>15614.4</v>
      </c>
      <c r="K58" s="3107">
        <v>95</v>
      </c>
      <c r="L58" s="3103">
        <v>23.3</v>
      </c>
      <c r="M58" s="3103">
        <v>23.45</v>
      </c>
      <c r="N58" s="3105">
        <v>16000</v>
      </c>
      <c r="O58" s="3106">
        <f t="shared" si="2"/>
        <v>15614.4</v>
      </c>
      <c r="P58" s="3108"/>
    </row>
    <row r="59" spans="1:16" x14ac:dyDescent="0.2">
      <c r="A59" s="3109">
        <v>32</v>
      </c>
      <c r="B59" s="3110">
        <v>7.45</v>
      </c>
      <c r="C59" s="3111">
        <v>8</v>
      </c>
      <c r="D59" s="3112">
        <v>16000</v>
      </c>
      <c r="E59" s="3113">
        <f t="shared" si="0"/>
        <v>15614.4</v>
      </c>
      <c r="F59" s="3114">
        <v>64</v>
      </c>
      <c r="G59" s="3115">
        <v>15.45</v>
      </c>
      <c r="H59" s="3115">
        <v>16</v>
      </c>
      <c r="I59" s="3112">
        <v>16000</v>
      </c>
      <c r="J59" s="3113">
        <f t="shared" si="1"/>
        <v>15614.4</v>
      </c>
      <c r="K59" s="3114">
        <v>96</v>
      </c>
      <c r="L59" s="3115">
        <v>23.45</v>
      </c>
      <c r="M59" s="3115">
        <v>24</v>
      </c>
      <c r="N59" s="3112">
        <v>16000</v>
      </c>
      <c r="O59" s="3113">
        <f t="shared" si="2"/>
        <v>15614.4</v>
      </c>
      <c r="P59" s="3116"/>
    </row>
    <row r="60" spans="1:16" x14ac:dyDescent="0.2">
      <c r="A60" s="3117" t="s">
        <v>24</v>
      </c>
      <c r="B60" s="3118"/>
      <c r="C60" s="3118"/>
      <c r="D60" s="3119">
        <f>SUM(D28:D59)</f>
        <v>512000</v>
      </c>
      <c r="E60" s="3120">
        <f>SUM(E28:E59)</f>
        <v>499660.80000000028</v>
      </c>
      <c r="F60" s="3118"/>
      <c r="G60" s="3118"/>
      <c r="H60" s="3118"/>
      <c r="I60" s="3119">
        <f>SUM(I28:I59)</f>
        <v>512000</v>
      </c>
      <c r="J60" s="3120">
        <f>SUM(J28:J59)</f>
        <v>499660.80000000028</v>
      </c>
      <c r="K60" s="3118"/>
      <c r="L60" s="3118"/>
      <c r="M60" s="3118"/>
      <c r="N60" s="3118">
        <f>SUM(N28:N59)</f>
        <v>512000</v>
      </c>
      <c r="O60" s="3120">
        <f>SUM(O28:O59)</f>
        <v>499660.80000000028</v>
      </c>
      <c r="P60" s="3121"/>
    </row>
    <row r="64" spans="1:16" x14ac:dyDescent="0.2">
      <c r="A64" t="s">
        <v>56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3122"/>
      <c r="B66" s="3123"/>
      <c r="C66" s="3123"/>
      <c r="D66" s="3124"/>
      <c r="E66" s="3123"/>
      <c r="F66" s="3123"/>
      <c r="G66" s="3123"/>
      <c r="H66" s="3123"/>
      <c r="I66" s="3124"/>
      <c r="J66" s="3125"/>
      <c r="K66" s="3123"/>
      <c r="L66" s="3123"/>
      <c r="M66" s="3123"/>
      <c r="N66" s="3123"/>
      <c r="O66" s="3123"/>
      <c r="P66" s="3126"/>
    </row>
    <row r="67" spans="1:16" x14ac:dyDescent="0.2">
      <c r="A67" s="3127" t="s">
        <v>31</v>
      </c>
      <c r="B67" s="3128"/>
      <c r="C67" s="3128"/>
      <c r="D67" s="3129"/>
      <c r="E67" s="3130"/>
      <c r="F67" s="3128"/>
      <c r="G67" s="3128"/>
      <c r="H67" s="3130"/>
      <c r="I67" s="3129"/>
      <c r="J67" s="3131"/>
      <c r="K67" s="3128"/>
      <c r="L67" s="3128"/>
      <c r="M67" s="3128"/>
      <c r="N67" s="3128"/>
      <c r="O67" s="3128"/>
      <c r="P67" s="3132"/>
    </row>
    <row r="68" spans="1:16" x14ac:dyDescent="0.2">
      <c r="A68" s="3133"/>
      <c r="B68" s="3134"/>
      <c r="C68" s="3134"/>
      <c r="D68" s="3134"/>
      <c r="E68" s="3134"/>
      <c r="F68" s="3134"/>
      <c r="G68" s="3134"/>
      <c r="H68" s="3134"/>
      <c r="I68" s="3134"/>
      <c r="J68" s="3134"/>
      <c r="K68" s="3134"/>
      <c r="L68" s="3135"/>
      <c r="M68" s="3135"/>
      <c r="N68" s="3135"/>
      <c r="O68" s="3135"/>
      <c r="P68" s="3136"/>
    </row>
    <row r="69" spans="1:16" x14ac:dyDescent="0.2">
      <c r="A69" s="3137"/>
      <c r="B69" s="3138"/>
      <c r="C69" s="3138"/>
      <c r="D69" s="3139"/>
      <c r="E69" s="3140"/>
      <c r="F69" s="3138"/>
      <c r="G69" s="3138"/>
      <c r="H69" s="3140"/>
      <c r="I69" s="3139"/>
      <c r="J69" s="3141"/>
      <c r="K69" s="3138"/>
      <c r="L69" s="3138"/>
      <c r="M69" s="3138"/>
      <c r="N69" s="3138"/>
      <c r="O69" s="3138"/>
      <c r="P69" s="3142"/>
    </row>
    <row r="70" spans="1:16" x14ac:dyDescent="0.2">
      <c r="A70" s="3143"/>
      <c r="B70" s="3144"/>
      <c r="C70" s="3144"/>
      <c r="D70" s="3145"/>
      <c r="E70" s="3146"/>
      <c r="F70" s="3144"/>
      <c r="G70" s="3144"/>
      <c r="H70" s="3146"/>
      <c r="I70" s="3145"/>
      <c r="J70" s="3144"/>
      <c r="K70" s="3144"/>
      <c r="L70" s="3144"/>
      <c r="M70" s="3144"/>
      <c r="N70" s="3144"/>
      <c r="O70" s="3144"/>
      <c r="P70" s="3147"/>
    </row>
    <row r="71" spans="1:16" x14ac:dyDescent="0.2">
      <c r="A71" s="3148"/>
      <c r="B71" s="3149"/>
      <c r="C71" s="3149"/>
      <c r="D71" s="3150"/>
      <c r="E71" s="3151"/>
      <c r="F71" s="3149"/>
      <c r="G71" s="3149"/>
      <c r="H71" s="3151"/>
      <c r="I71" s="3150"/>
      <c r="J71" s="3149"/>
      <c r="K71" s="3149"/>
      <c r="L71" s="3149"/>
      <c r="M71" s="3149"/>
      <c r="N71" s="3149"/>
      <c r="O71" s="3149"/>
      <c r="P71" s="3152"/>
    </row>
    <row r="72" spans="1:16" x14ac:dyDescent="0.2">
      <c r="A72" s="3153"/>
      <c r="B72" s="3154"/>
      <c r="C72" s="3154"/>
      <c r="D72" s="3155"/>
      <c r="E72" s="3156"/>
      <c r="F72" s="3154"/>
      <c r="G72" s="3154"/>
      <c r="H72" s="3156"/>
      <c r="I72" s="3155"/>
      <c r="J72" s="3154"/>
      <c r="K72" s="3154"/>
      <c r="L72" s="3154"/>
      <c r="M72" s="3154" t="s">
        <v>25</v>
      </c>
      <c r="N72" s="3154"/>
      <c r="O72" s="3154"/>
      <c r="P72" s="3157"/>
    </row>
    <row r="73" spans="1:16" x14ac:dyDescent="0.2">
      <c r="A73" s="3158"/>
      <c r="B73" s="3159"/>
      <c r="C73" s="3159"/>
      <c r="D73" s="3160"/>
      <c r="E73" s="3161"/>
      <c r="F73" s="3159"/>
      <c r="G73" s="3159"/>
      <c r="H73" s="3161"/>
      <c r="I73" s="3160"/>
      <c r="J73" s="3159"/>
      <c r="K73" s="3159"/>
      <c r="L73" s="3159"/>
      <c r="M73" s="3159" t="s">
        <v>26</v>
      </c>
      <c r="N73" s="3159"/>
      <c r="O73" s="3159"/>
      <c r="P73" s="3162"/>
    </row>
    <row r="74" spans="1:16" ht="15.75" x14ac:dyDescent="0.25">
      <c r="E74" s="3163"/>
      <c r="H74" s="3163"/>
    </row>
    <row r="75" spans="1:16" ht="15.75" x14ac:dyDescent="0.25">
      <c r="C75" s="3164"/>
      <c r="E75" s="3165"/>
      <c r="H75" s="3165"/>
    </row>
    <row r="76" spans="1:16" ht="15.75" x14ac:dyDescent="0.25">
      <c r="E76" s="3166"/>
      <c r="H76" s="3166"/>
    </row>
    <row r="77" spans="1:16" ht="15.75" x14ac:dyDescent="0.25">
      <c r="E77" s="3167"/>
      <c r="H77" s="3167"/>
    </row>
    <row r="78" spans="1:16" ht="15.75" x14ac:dyDescent="0.25">
      <c r="E78" s="3168"/>
      <c r="H78" s="3168"/>
    </row>
    <row r="79" spans="1:16" ht="15.75" x14ac:dyDescent="0.25">
      <c r="E79" s="3169"/>
      <c r="H79" s="3169"/>
    </row>
    <row r="80" spans="1:16" ht="15.75" x14ac:dyDescent="0.25">
      <c r="E80" s="3170"/>
      <c r="H80" s="3170"/>
    </row>
    <row r="81" spans="5:13" ht="15.75" x14ac:dyDescent="0.25">
      <c r="E81" s="3171"/>
      <c r="H81" s="3171"/>
    </row>
    <row r="82" spans="5:13" ht="15.75" x14ac:dyDescent="0.25">
      <c r="E82" s="3172"/>
      <c r="H82" s="3172"/>
    </row>
    <row r="83" spans="5:13" ht="15.75" x14ac:dyDescent="0.25">
      <c r="E83" s="3173"/>
      <c r="H83" s="3173"/>
    </row>
    <row r="84" spans="5:13" ht="15.75" x14ac:dyDescent="0.25">
      <c r="E84" s="3174"/>
      <c r="H84" s="3174"/>
    </row>
    <row r="85" spans="5:13" ht="15.75" x14ac:dyDescent="0.25">
      <c r="E85" s="3175"/>
      <c r="H85" s="3175"/>
    </row>
    <row r="86" spans="5:13" ht="15.75" x14ac:dyDescent="0.25">
      <c r="E86" s="3176"/>
      <c r="H86" s="3176"/>
    </row>
    <row r="87" spans="5:13" ht="15.75" x14ac:dyDescent="0.25">
      <c r="E87" s="3177"/>
      <c r="H87" s="3177"/>
    </row>
    <row r="88" spans="5:13" ht="15.75" x14ac:dyDescent="0.25">
      <c r="E88" s="3178"/>
      <c r="H88" s="3178"/>
    </row>
    <row r="89" spans="5:13" ht="15.75" x14ac:dyDescent="0.25">
      <c r="E89" s="3179"/>
      <c r="H89" s="3179"/>
    </row>
    <row r="90" spans="5:13" ht="15.75" x14ac:dyDescent="0.25">
      <c r="E90" s="3180"/>
      <c r="H90" s="3180"/>
    </row>
    <row r="91" spans="5:13" ht="15.75" x14ac:dyDescent="0.25">
      <c r="E91" s="3181"/>
      <c r="H91" s="3181"/>
    </row>
    <row r="92" spans="5:13" ht="15.75" x14ac:dyDescent="0.25">
      <c r="E92" s="3182"/>
      <c r="H92" s="3182"/>
    </row>
    <row r="93" spans="5:13" ht="15.75" x14ac:dyDescent="0.25">
      <c r="E93" s="3183"/>
      <c r="H93" s="3183"/>
    </row>
    <row r="94" spans="5:13" ht="15.75" x14ac:dyDescent="0.25">
      <c r="E94" s="3184"/>
      <c r="H94" s="3184"/>
    </row>
    <row r="95" spans="5:13" ht="15.75" x14ac:dyDescent="0.25">
      <c r="E95" s="3185"/>
      <c r="H95" s="3185"/>
    </row>
    <row r="96" spans="5:13" ht="15.75" x14ac:dyDescent="0.25">
      <c r="E96" s="3186"/>
      <c r="H96" s="3186"/>
      <c r="M96" s="3187" t="s">
        <v>6</v>
      </c>
    </row>
    <row r="97" spans="5:14" ht="15.75" x14ac:dyDescent="0.25">
      <c r="E97" s="3188"/>
      <c r="H97" s="3188"/>
    </row>
    <row r="98" spans="5:14" ht="15.75" x14ac:dyDescent="0.25">
      <c r="E98" s="3189"/>
      <c r="H98" s="3189"/>
    </row>
    <row r="99" spans="5:14" ht="15.75" x14ac:dyDescent="0.25">
      <c r="E99" s="3190"/>
      <c r="H99" s="3190"/>
    </row>
    <row r="101" spans="5:14" x14ac:dyDescent="0.2">
      <c r="N101" s="3191"/>
    </row>
    <row r="126" spans="4:4" x14ac:dyDescent="0.2">
      <c r="D126" s="3192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3193"/>
      <c r="B1" s="3194"/>
      <c r="C1" s="3194"/>
      <c r="D1" s="3195"/>
      <c r="E1" s="3194"/>
      <c r="F1" s="3194"/>
      <c r="G1" s="3194"/>
      <c r="H1" s="3194"/>
      <c r="I1" s="3195"/>
      <c r="J1" s="3194"/>
      <c r="K1" s="3194"/>
      <c r="L1" s="3194"/>
      <c r="M1" s="3194"/>
      <c r="N1" s="3194"/>
      <c r="O1" s="3194"/>
      <c r="P1" s="3196"/>
    </row>
    <row r="2" spans="1:16" ht="12.75" customHeight="1" x14ac:dyDescent="0.2">
      <c r="A2" s="3197" t="s">
        <v>0</v>
      </c>
      <c r="B2" s="3198"/>
      <c r="C2" s="3198"/>
      <c r="D2" s="3198"/>
      <c r="E2" s="3198"/>
      <c r="F2" s="3198"/>
      <c r="G2" s="3198"/>
      <c r="H2" s="3198"/>
      <c r="I2" s="3198"/>
      <c r="J2" s="3198"/>
      <c r="K2" s="3198"/>
      <c r="L2" s="3198"/>
      <c r="M2" s="3198"/>
      <c r="N2" s="3198"/>
      <c r="O2" s="3198"/>
      <c r="P2" s="3199"/>
    </row>
    <row r="3" spans="1:16" ht="12.75" customHeight="1" x14ac:dyDescent="0.2">
      <c r="A3" s="3200"/>
      <c r="B3" s="3201"/>
      <c r="C3" s="3201"/>
      <c r="D3" s="3201"/>
      <c r="E3" s="3201"/>
      <c r="F3" s="3201"/>
      <c r="G3" s="3201"/>
      <c r="H3" s="3201"/>
      <c r="I3" s="3201"/>
      <c r="J3" s="3201"/>
      <c r="K3" s="3201"/>
      <c r="L3" s="3201"/>
      <c r="M3" s="3201"/>
      <c r="N3" s="3201"/>
      <c r="O3" s="3201"/>
      <c r="P3" s="3202"/>
    </row>
    <row r="4" spans="1:16" ht="12.75" customHeight="1" x14ac:dyDescent="0.2">
      <c r="A4" s="3203" t="s">
        <v>57</v>
      </c>
      <c r="B4" s="3204"/>
      <c r="C4" s="3204"/>
      <c r="D4" s="3204"/>
      <c r="E4" s="3204"/>
      <c r="F4" s="3204"/>
      <c r="G4" s="3204"/>
      <c r="H4" s="3204"/>
      <c r="I4" s="3204"/>
      <c r="J4" s="3205"/>
      <c r="K4" s="3206"/>
      <c r="L4" s="3206"/>
      <c r="M4" s="3206"/>
      <c r="N4" s="3206"/>
      <c r="O4" s="3206"/>
      <c r="P4" s="3207"/>
    </row>
    <row r="5" spans="1:16" ht="12.75" customHeight="1" x14ac:dyDescent="0.2">
      <c r="A5" s="3208"/>
      <c r="B5" s="3209"/>
      <c r="C5" s="3209"/>
      <c r="D5" s="3210"/>
      <c r="E5" s="3209"/>
      <c r="F5" s="3209"/>
      <c r="G5" s="3209"/>
      <c r="H5" s="3209"/>
      <c r="I5" s="3210"/>
      <c r="J5" s="3209"/>
      <c r="K5" s="3209"/>
      <c r="L5" s="3209"/>
      <c r="M5" s="3209"/>
      <c r="N5" s="3209"/>
      <c r="O5" s="3209"/>
      <c r="P5" s="3211"/>
    </row>
    <row r="6" spans="1:16" ht="12.75" customHeight="1" x14ac:dyDescent="0.2">
      <c r="A6" s="3212" t="s">
        <v>1</v>
      </c>
      <c r="B6" s="3213"/>
      <c r="C6" s="3213"/>
      <c r="D6" s="3214"/>
      <c r="E6" s="3213"/>
      <c r="F6" s="3213"/>
      <c r="G6" s="3213"/>
      <c r="H6" s="3213"/>
      <c r="I6" s="3214"/>
      <c r="J6" s="3213"/>
      <c r="K6" s="3213"/>
      <c r="L6" s="3213"/>
      <c r="M6" s="3213"/>
      <c r="N6" s="3213"/>
      <c r="O6" s="3213"/>
      <c r="P6" s="3215"/>
    </row>
    <row r="7" spans="1:16" ht="12.75" customHeight="1" x14ac:dyDescent="0.2">
      <c r="A7" s="3216" t="s">
        <v>2</v>
      </c>
      <c r="B7" s="3217"/>
      <c r="C7" s="3217"/>
      <c r="D7" s="3218"/>
      <c r="E7" s="3217"/>
      <c r="F7" s="3217"/>
      <c r="G7" s="3217"/>
      <c r="H7" s="3217"/>
      <c r="I7" s="3218"/>
      <c r="J7" s="3217"/>
      <c r="K7" s="3217"/>
      <c r="L7" s="3217"/>
      <c r="M7" s="3217"/>
      <c r="N7" s="3217"/>
      <c r="O7" s="3217"/>
      <c r="P7" s="3219"/>
    </row>
    <row r="8" spans="1:16" ht="12.75" customHeight="1" x14ac:dyDescent="0.2">
      <c r="A8" s="3220" t="s">
        <v>3</v>
      </c>
      <c r="B8" s="3221"/>
      <c r="C8" s="3221"/>
      <c r="D8" s="3222"/>
      <c r="E8" s="3221"/>
      <c r="F8" s="3221"/>
      <c r="G8" s="3221"/>
      <c r="H8" s="3221"/>
      <c r="I8" s="3222"/>
      <c r="J8" s="3221"/>
      <c r="K8" s="3221"/>
      <c r="L8" s="3221"/>
      <c r="M8" s="3221"/>
      <c r="N8" s="3221"/>
      <c r="O8" s="3221"/>
      <c r="P8" s="3223"/>
    </row>
    <row r="9" spans="1:16" ht="12.75" customHeight="1" x14ac:dyDescent="0.2">
      <c r="A9" s="3224" t="s">
        <v>4</v>
      </c>
      <c r="B9" s="3225"/>
      <c r="C9" s="3225"/>
      <c r="D9" s="3226"/>
      <c r="E9" s="3225"/>
      <c r="F9" s="3225"/>
      <c r="G9" s="3225"/>
      <c r="H9" s="3225"/>
      <c r="I9" s="3226"/>
      <c r="J9" s="3225"/>
      <c r="K9" s="3225"/>
      <c r="L9" s="3225"/>
      <c r="M9" s="3225"/>
      <c r="N9" s="3225"/>
      <c r="O9" s="3225"/>
      <c r="P9" s="3227"/>
    </row>
    <row r="10" spans="1:16" ht="12.75" customHeight="1" x14ac:dyDescent="0.2">
      <c r="A10" s="3228" t="s">
        <v>5</v>
      </c>
      <c r="B10" s="3229"/>
      <c r="C10" s="3229"/>
      <c r="D10" s="3230"/>
      <c r="E10" s="3229"/>
      <c r="F10" s="3229"/>
      <c r="G10" s="3229"/>
      <c r="H10" s="3229"/>
      <c r="I10" s="3230"/>
      <c r="J10" s="3229"/>
      <c r="K10" s="3229"/>
      <c r="L10" s="3229"/>
      <c r="M10" s="3229"/>
      <c r="N10" s="3229"/>
      <c r="O10" s="3229"/>
      <c r="P10" s="3231"/>
    </row>
    <row r="11" spans="1:16" ht="12.75" customHeight="1" x14ac:dyDescent="0.2">
      <c r="A11" s="3232"/>
      <c r="B11" s="3233"/>
      <c r="C11" s="3233"/>
      <c r="D11" s="3234"/>
      <c r="E11" s="3233"/>
      <c r="F11" s="3233"/>
      <c r="G11" s="3235"/>
      <c r="H11" s="3233"/>
      <c r="I11" s="3234"/>
      <c r="J11" s="3233"/>
      <c r="K11" s="3233"/>
      <c r="L11" s="3233"/>
      <c r="M11" s="3233"/>
      <c r="N11" s="3233"/>
      <c r="O11" s="3233"/>
      <c r="P11" s="3236"/>
    </row>
    <row r="12" spans="1:16" ht="12.75" customHeight="1" x14ac:dyDescent="0.2">
      <c r="A12" s="3237" t="s">
        <v>58</v>
      </c>
      <c r="B12" s="3238"/>
      <c r="C12" s="3238"/>
      <c r="D12" s="3239"/>
      <c r="E12" s="3238" t="s">
        <v>6</v>
      </c>
      <c r="F12" s="3238"/>
      <c r="G12" s="3238"/>
      <c r="H12" s="3238"/>
      <c r="I12" s="3239"/>
      <c r="J12" s="3238"/>
      <c r="K12" s="3238"/>
      <c r="L12" s="3238"/>
      <c r="M12" s="3238"/>
      <c r="N12" s="3240" t="s">
        <v>59</v>
      </c>
      <c r="O12" s="3238"/>
      <c r="P12" s="3241"/>
    </row>
    <row r="13" spans="1:16" ht="12.75" customHeight="1" x14ac:dyDescent="0.2">
      <c r="A13" s="3242"/>
      <c r="B13" s="3243"/>
      <c r="C13" s="3243"/>
      <c r="D13" s="3244"/>
      <c r="E13" s="3243"/>
      <c r="F13" s="3243"/>
      <c r="G13" s="3243"/>
      <c r="H13" s="3243"/>
      <c r="I13" s="3244"/>
      <c r="J13" s="3243"/>
      <c r="K13" s="3243"/>
      <c r="L13" s="3243"/>
      <c r="M13" s="3243"/>
      <c r="N13" s="3243"/>
      <c r="O13" s="3243"/>
      <c r="P13" s="3245"/>
    </row>
    <row r="14" spans="1:16" ht="12.75" customHeight="1" x14ac:dyDescent="0.2">
      <c r="A14" s="3246" t="s">
        <v>7</v>
      </c>
      <c r="B14" s="3247"/>
      <c r="C14" s="3247"/>
      <c r="D14" s="3248"/>
      <c r="E14" s="3247"/>
      <c r="F14" s="3247"/>
      <c r="G14" s="3247"/>
      <c r="H14" s="3247"/>
      <c r="I14" s="3248"/>
      <c r="J14" s="3247"/>
      <c r="K14" s="3247"/>
      <c r="L14" s="3247"/>
      <c r="M14" s="3247"/>
      <c r="N14" s="3249"/>
      <c r="O14" s="3250"/>
      <c r="P14" s="3251"/>
    </row>
    <row r="15" spans="1:16" ht="12.75" customHeight="1" x14ac:dyDescent="0.2">
      <c r="A15" s="3252"/>
      <c r="B15" s="3253"/>
      <c r="C15" s="3253"/>
      <c r="D15" s="3254"/>
      <c r="E15" s="3253"/>
      <c r="F15" s="3253"/>
      <c r="G15" s="3253"/>
      <c r="H15" s="3253"/>
      <c r="I15" s="3254"/>
      <c r="J15" s="3253"/>
      <c r="K15" s="3253"/>
      <c r="L15" s="3253"/>
      <c r="M15" s="3253"/>
      <c r="N15" s="3255" t="s">
        <v>8</v>
      </c>
      <c r="O15" s="3256" t="s">
        <v>9</v>
      </c>
      <c r="P15" s="3257"/>
    </row>
    <row r="16" spans="1:16" ht="12.75" customHeight="1" x14ac:dyDescent="0.2">
      <c r="A16" s="3258" t="s">
        <v>10</v>
      </c>
      <c r="B16" s="3259"/>
      <c r="C16" s="3259"/>
      <c r="D16" s="3260"/>
      <c r="E16" s="3259"/>
      <c r="F16" s="3259"/>
      <c r="G16" s="3259"/>
      <c r="H16" s="3259"/>
      <c r="I16" s="3260"/>
      <c r="J16" s="3259"/>
      <c r="K16" s="3259"/>
      <c r="L16" s="3259"/>
      <c r="M16" s="3259"/>
      <c r="N16" s="3261"/>
      <c r="O16" s="3262"/>
      <c r="P16" s="3262"/>
    </row>
    <row r="17" spans="1:47" ht="12.75" customHeight="1" x14ac:dyDescent="0.2">
      <c r="A17" s="3263" t="s">
        <v>11</v>
      </c>
      <c r="B17" s="3264"/>
      <c r="C17" s="3264"/>
      <c r="D17" s="3265"/>
      <c r="E17" s="3264"/>
      <c r="F17" s="3264"/>
      <c r="G17" s="3264"/>
      <c r="H17" s="3264"/>
      <c r="I17" s="3265"/>
      <c r="J17" s="3264"/>
      <c r="K17" s="3264"/>
      <c r="L17" s="3264"/>
      <c r="M17" s="3264"/>
      <c r="N17" s="3266" t="s">
        <v>12</v>
      </c>
      <c r="O17" s="3267" t="s">
        <v>13</v>
      </c>
      <c r="P17" s="3268"/>
    </row>
    <row r="18" spans="1:47" ht="12.75" customHeight="1" x14ac:dyDescent="0.2">
      <c r="A18" s="3269"/>
      <c r="B18" s="3270"/>
      <c r="C18" s="3270"/>
      <c r="D18" s="3271"/>
      <c r="E18" s="3270"/>
      <c r="F18" s="3270"/>
      <c r="G18" s="3270"/>
      <c r="H18" s="3270"/>
      <c r="I18" s="3271"/>
      <c r="J18" s="3270"/>
      <c r="K18" s="3270"/>
      <c r="L18" s="3270"/>
      <c r="M18" s="3270"/>
      <c r="N18" s="3272"/>
      <c r="O18" s="3273"/>
      <c r="P18" s="3274" t="s">
        <v>6</v>
      </c>
    </row>
    <row r="19" spans="1:47" ht="12.75" customHeight="1" x14ac:dyDescent="0.2">
      <c r="A19" s="3275"/>
      <c r="B19" s="3276"/>
      <c r="C19" s="3276"/>
      <c r="D19" s="3277"/>
      <c r="E19" s="3276"/>
      <c r="F19" s="3276"/>
      <c r="G19" s="3276"/>
      <c r="H19" s="3276"/>
      <c r="I19" s="3277"/>
      <c r="J19" s="3276"/>
      <c r="K19" s="3278"/>
      <c r="L19" s="3276" t="s">
        <v>14</v>
      </c>
      <c r="M19" s="3276"/>
      <c r="N19" s="3279"/>
      <c r="O19" s="3280"/>
      <c r="P19" s="3281"/>
      <c r="AU19" s="3282"/>
    </row>
    <row r="20" spans="1:47" ht="12.75" customHeight="1" x14ac:dyDescent="0.2">
      <c r="A20" s="3283"/>
      <c r="B20" s="3284"/>
      <c r="C20" s="3284"/>
      <c r="D20" s="3285"/>
      <c r="E20" s="3284"/>
      <c r="F20" s="3284"/>
      <c r="G20" s="3284"/>
      <c r="H20" s="3284"/>
      <c r="I20" s="3285"/>
      <c r="J20" s="3284"/>
      <c r="K20" s="3284"/>
      <c r="L20" s="3284"/>
      <c r="M20" s="3284"/>
      <c r="N20" s="3286"/>
      <c r="O20" s="3287"/>
      <c r="P20" s="3288"/>
    </row>
    <row r="21" spans="1:47" ht="12.75" customHeight="1" x14ac:dyDescent="0.2">
      <c r="A21" s="3289"/>
      <c r="B21" s="3290"/>
      <c r="C21" s="3291"/>
      <c r="D21" s="3291"/>
      <c r="E21" s="3290"/>
      <c r="F21" s="3290"/>
      <c r="G21" s="3290"/>
      <c r="H21" s="3290" t="s">
        <v>6</v>
      </c>
      <c r="I21" s="3292"/>
      <c r="J21" s="3290"/>
      <c r="K21" s="3290"/>
      <c r="L21" s="3290"/>
      <c r="M21" s="3290"/>
      <c r="N21" s="3293"/>
      <c r="O21" s="3294"/>
      <c r="P21" s="3295"/>
    </row>
    <row r="22" spans="1:47" ht="12.75" customHeight="1" x14ac:dyDescent="0.2">
      <c r="A22" s="3296"/>
      <c r="B22" s="3297"/>
      <c r="C22" s="3297"/>
      <c r="D22" s="3298"/>
      <c r="E22" s="3297"/>
      <c r="F22" s="3297"/>
      <c r="G22" s="3297"/>
      <c r="H22" s="3297"/>
      <c r="I22" s="3298"/>
      <c r="J22" s="3297"/>
      <c r="K22" s="3297"/>
      <c r="L22" s="3297"/>
      <c r="M22" s="3297"/>
      <c r="N22" s="3297"/>
      <c r="O22" s="3297"/>
      <c r="P22" s="3299"/>
    </row>
    <row r="23" spans="1:47" ht="12.75" customHeight="1" x14ac:dyDescent="0.2">
      <c r="A23" s="3300" t="s">
        <v>15</v>
      </c>
      <c r="B23" s="3301"/>
      <c r="C23" s="3301"/>
      <c r="D23" s="3302"/>
      <c r="E23" s="3303" t="s">
        <v>16</v>
      </c>
      <c r="F23" s="3303"/>
      <c r="G23" s="3303"/>
      <c r="H23" s="3303"/>
      <c r="I23" s="3303"/>
      <c r="J23" s="3303"/>
      <c r="K23" s="3303"/>
      <c r="L23" s="3303"/>
      <c r="M23" s="3301"/>
      <c r="N23" s="3301"/>
      <c r="O23" s="3301"/>
      <c r="P23" s="3304"/>
    </row>
    <row r="24" spans="1:47" x14ac:dyDescent="0.25">
      <c r="A24" s="3305"/>
      <c r="B24" s="3306"/>
      <c r="C24" s="3306"/>
      <c r="D24" s="3307"/>
      <c r="E24" s="3308" t="s">
        <v>17</v>
      </c>
      <c r="F24" s="3308"/>
      <c r="G24" s="3308"/>
      <c r="H24" s="3308"/>
      <c r="I24" s="3308"/>
      <c r="J24" s="3308"/>
      <c r="K24" s="3308"/>
      <c r="L24" s="3308"/>
      <c r="M24" s="3306"/>
      <c r="N24" s="3306"/>
      <c r="O24" s="3306"/>
      <c r="P24" s="3309"/>
    </row>
    <row r="25" spans="1:47" ht="12.75" customHeight="1" x14ac:dyDescent="0.2">
      <c r="A25" s="3310"/>
      <c r="B25" s="3311" t="s">
        <v>18</v>
      </c>
      <c r="C25" s="3312"/>
      <c r="D25" s="3312"/>
      <c r="E25" s="3312"/>
      <c r="F25" s="3312"/>
      <c r="G25" s="3312"/>
      <c r="H25" s="3312"/>
      <c r="I25" s="3312"/>
      <c r="J25" s="3312"/>
      <c r="K25" s="3312"/>
      <c r="L25" s="3312"/>
      <c r="M25" s="3312"/>
      <c r="N25" s="3312"/>
      <c r="O25" s="3313"/>
      <c r="P25" s="3314"/>
    </row>
    <row r="26" spans="1:47" ht="12.75" customHeight="1" x14ac:dyDescent="0.2">
      <c r="A26" s="3315" t="s">
        <v>19</v>
      </c>
      <c r="B26" s="3316" t="s">
        <v>20</v>
      </c>
      <c r="C26" s="3316"/>
      <c r="D26" s="3315" t="s">
        <v>21</v>
      </c>
      <c r="E26" s="3315" t="s">
        <v>22</v>
      </c>
      <c r="F26" s="3315" t="s">
        <v>19</v>
      </c>
      <c r="G26" s="3316" t="s">
        <v>20</v>
      </c>
      <c r="H26" s="3316"/>
      <c r="I26" s="3315" t="s">
        <v>21</v>
      </c>
      <c r="J26" s="3315" t="s">
        <v>22</v>
      </c>
      <c r="K26" s="3315" t="s">
        <v>19</v>
      </c>
      <c r="L26" s="3316" t="s">
        <v>20</v>
      </c>
      <c r="M26" s="3316"/>
      <c r="N26" s="3317" t="s">
        <v>21</v>
      </c>
      <c r="O26" s="3315" t="s">
        <v>22</v>
      </c>
      <c r="P26" s="3318"/>
    </row>
    <row r="27" spans="1:47" ht="12.75" customHeight="1" x14ac:dyDescent="0.2">
      <c r="A27" s="3319"/>
      <c r="B27" s="3320" t="s">
        <v>23</v>
      </c>
      <c r="C27" s="3320" t="s">
        <v>1</v>
      </c>
      <c r="D27" s="3319"/>
      <c r="E27" s="3319"/>
      <c r="F27" s="3319"/>
      <c r="G27" s="3320" t="s">
        <v>23</v>
      </c>
      <c r="H27" s="3320" t="s">
        <v>1</v>
      </c>
      <c r="I27" s="3319"/>
      <c r="J27" s="3319"/>
      <c r="K27" s="3319"/>
      <c r="L27" s="3320" t="s">
        <v>23</v>
      </c>
      <c r="M27" s="3320" t="s">
        <v>1</v>
      </c>
      <c r="N27" s="3321"/>
      <c r="O27" s="3319"/>
      <c r="P27" s="3322"/>
    </row>
    <row r="28" spans="1:47" ht="12.75" customHeight="1" x14ac:dyDescent="0.2">
      <c r="A28" s="3323">
        <v>1</v>
      </c>
      <c r="B28" s="3324">
        <v>0</v>
      </c>
      <c r="C28" s="3325">
        <v>0.15</v>
      </c>
      <c r="D28" s="3326">
        <v>16000</v>
      </c>
      <c r="E28" s="3327">
        <f t="shared" ref="E28:E59" si="0">D28*(100-2.41)/100</f>
        <v>15614.4</v>
      </c>
      <c r="F28" s="3328">
        <v>33</v>
      </c>
      <c r="G28" s="3329">
        <v>8</v>
      </c>
      <c r="H28" s="3329">
        <v>8.15</v>
      </c>
      <c r="I28" s="3326">
        <v>16000</v>
      </c>
      <c r="J28" s="3327">
        <f t="shared" ref="J28:J59" si="1">I28*(100-2.41)/100</f>
        <v>15614.4</v>
      </c>
      <c r="K28" s="3328">
        <v>65</v>
      </c>
      <c r="L28" s="3329">
        <v>16</v>
      </c>
      <c r="M28" s="3329">
        <v>16.149999999999999</v>
      </c>
      <c r="N28" s="3326">
        <v>16000</v>
      </c>
      <c r="O28" s="3327">
        <f t="shared" ref="O28:O59" si="2">N28*(100-2.41)/100</f>
        <v>15614.4</v>
      </c>
      <c r="P28" s="3330"/>
    </row>
    <row r="29" spans="1:47" ht="12.75" customHeight="1" x14ac:dyDescent="0.2">
      <c r="A29" s="3331">
        <v>2</v>
      </c>
      <c r="B29" s="3331">
        <v>0.15</v>
      </c>
      <c r="C29" s="3332">
        <v>0.3</v>
      </c>
      <c r="D29" s="3333">
        <v>16000</v>
      </c>
      <c r="E29" s="3334">
        <f t="shared" si="0"/>
        <v>15614.4</v>
      </c>
      <c r="F29" s="3335">
        <v>34</v>
      </c>
      <c r="G29" s="3336">
        <v>8.15</v>
      </c>
      <c r="H29" s="3336">
        <v>8.3000000000000007</v>
      </c>
      <c r="I29" s="3333">
        <v>16000</v>
      </c>
      <c r="J29" s="3334">
        <f t="shared" si="1"/>
        <v>15614.4</v>
      </c>
      <c r="K29" s="3335">
        <v>66</v>
      </c>
      <c r="L29" s="3336">
        <v>16.149999999999999</v>
      </c>
      <c r="M29" s="3336">
        <v>16.3</v>
      </c>
      <c r="N29" s="3333">
        <v>16000</v>
      </c>
      <c r="O29" s="3334">
        <f t="shared" si="2"/>
        <v>15614.4</v>
      </c>
      <c r="P29" s="3337"/>
    </row>
    <row r="30" spans="1:47" ht="12.75" customHeight="1" x14ac:dyDescent="0.2">
      <c r="A30" s="3338">
        <v>3</v>
      </c>
      <c r="B30" s="3339">
        <v>0.3</v>
      </c>
      <c r="C30" s="3340">
        <v>0.45</v>
      </c>
      <c r="D30" s="3341">
        <v>16000</v>
      </c>
      <c r="E30" s="3342">
        <f t="shared" si="0"/>
        <v>15614.4</v>
      </c>
      <c r="F30" s="3343">
        <v>35</v>
      </c>
      <c r="G30" s="3344">
        <v>8.3000000000000007</v>
      </c>
      <c r="H30" s="3344">
        <v>8.4499999999999993</v>
      </c>
      <c r="I30" s="3341">
        <v>16000</v>
      </c>
      <c r="J30" s="3342">
        <f t="shared" si="1"/>
        <v>15614.4</v>
      </c>
      <c r="K30" s="3343">
        <v>67</v>
      </c>
      <c r="L30" s="3344">
        <v>16.3</v>
      </c>
      <c r="M30" s="3344">
        <v>16.45</v>
      </c>
      <c r="N30" s="3341">
        <v>16000</v>
      </c>
      <c r="O30" s="3342">
        <f t="shared" si="2"/>
        <v>15614.4</v>
      </c>
      <c r="P30" s="3345"/>
      <c r="V30" s="3346"/>
    </row>
    <row r="31" spans="1:47" ht="12.75" customHeight="1" x14ac:dyDescent="0.2">
      <c r="A31" s="3347">
        <v>4</v>
      </c>
      <c r="B31" s="3347">
        <v>0.45</v>
      </c>
      <c r="C31" s="3348">
        <v>1</v>
      </c>
      <c r="D31" s="3349">
        <v>16000</v>
      </c>
      <c r="E31" s="3350">
        <f t="shared" si="0"/>
        <v>15614.4</v>
      </c>
      <c r="F31" s="3351">
        <v>36</v>
      </c>
      <c r="G31" s="3348">
        <v>8.4499999999999993</v>
      </c>
      <c r="H31" s="3348">
        <v>9</v>
      </c>
      <c r="I31" s="3349">
        <v>16000</v>
      </c>
      <c r="J31" s="3350">
        <f t="shared" si="1"/>
        <v>15614.4</v>
      </c>
      <c r="K31" s="3351">
        <v>68</v>
      </c>
      <c r="L31" s="3348">
        <v>16.45</v>
      </c>
      <c r="M31" s="3348">
        <v>17</v>
      </c>
      <c r="N31" s="3349">
        <v>16000</v>
      </c>
      <c r="O31" s="3350">
        <f t="shared" si="2"/>
        <v>15614.4</v>
      </c>
      <c r="P31" s="3352"/>
    </row>
    <row r="32" spans="1:47" ht="12.75" customHeight="1" x14ac:dyDescent="0.2">
      <c r="A32" s="3353">
        <v>5</v>
      </c>
      <c r="B32" s="3354">
        <v>1</v>
      </c>
      <c r="C32" s="3355">
        <v>1.1499999999999999</v>
      </c>
      <c r="D32" s="3356">
        <v>16000</v>
      </c>
      <c r="E32" s="3357">
        <f t="shared" si="0"/>
        <v>15614.4</v>
      </c>
      <c r="F32" s="3358">
        <v>37</v>
      </c>
      <c r="G32" s="3354">
        <v>9</v>
      </c>
      <c r="H32" s="3354">
        <v>9.15</v>
      </c>
      <c r="I32" s="3356">
        <v>16000</v>
      </c>
      <c r="J32" s="3357">
        <f t="shared" si="1"/>
        <v>15614.4</v>
      </c>
      <c r="K32" s="3358">
        <v>69</v>
      </c>
      <c r="L32" s="3354">
        <v>17</v>
      </c>
      <c r="M32" s="3354">
        <v>17.149999999999999</v>
      </c>
      <c r="N32" s="3356">
        <v>16000</v>
      </c>
      <c r="O32" s="3357">
        <f t="shared" si="2"/>
        <v>15614.4</v>
      </c>
      <c r="P32" s="3359"/>
      <c r="AQ32" s="3356"/>
    </row>
    <row r="33" spans="1:16" ht="12.75" customHeight="1" x14ac:dyDescent="0.2">
      <c r="A33" s="3360">
        <v>6</v>
      </c>
      <c r="B33" s="3361">
        <v>1.1499999999999999</v>
      </c>
      <c r="C33" s="3362">
        <v>1.3</v>
      </c>
      <c r="D33" s="3363">
        <v>16000</v>
      </c>
      <c r="E33" s="3364">
        <f t="shared" si="0"/>
        <v>15614.4</v>
      </c>
      <c r="F33" s="3365">
        <v>38</v>
      </c>
      <c r="G33" s="3362">
        <v>9.15</v>
      </c>
      <c r="H33" s="3362">
        <v>9.3000000000000007</v>
      </c>
      <c r="I33" s="3363">
        <v>16000</v>
      </c>
      <c r="J33" s="3364">
        <f t="shared" si="1"/>
        <v>15614.4</v>
      </c>
      <c r="K33" s="3365">
        <v>70</v>
      </c>
      <c r="L33" s="3362">
        <v>17.149999999999999</v>
      </c>
      <c r="M33" s="3362">
        <v>17.3</v>
      </c>
      <c r="N33" s="3363">
        <v>16000</v>
      </c>
      <c r="O33" s="3364">
        <f t="shared" si="2"/>
        <v>15614.4</v>
      </c>
      <c r="P33" s="3366"/>
    </row>
    <row r="34" spans="1:16" x14ac:dyDescent="0.2">
      <c r="A34" s="3367">
        <v>7</v>
      </c>
      <c r="B34" s="3368">
        <v>1.3</v>
      </c>
      <c r="C34" s="3369">
        <v>1.45</v>
      </c>
      <c r="D34" s="3370">
        <v>16000</v>
      </c>
      <c r="E34" s="3371">
        <f t="shared" si="0"/>
        <v>15614.4</v>
      </c>
      <c r="F34" s="3372">
        <v>39</v>
      </c>
      <c r="G34" s="3373">
        <v>9.3000000000000007</v>
      </c>
      <c r="H34" s="3373">
        <v>9.4499999999999993</v>
      </c>
      <c r="I34" s="3370">
        <v>16000</v>
      </c>
      <c r="J34" s="3371">
        <f t="shared" si="1"/>
        <v>15614.4</v>
      </c>
      <c r="K34" s="3372">
        <v>71</v>
      </c>
      <c r="L34" s="3373">
        <v>17.3</v>
      </c>
      <c r="M34" s="3373">
        <v>17.45</v>
      </c>
      <c r="N34" s="3370">
        <v>16000</v>
      </c>
      <c r="O34" s="3371">
        <f t="shared" si="2"/>
        <v>15614.4</v>
      </c>
      <c r="P34" s="3374"/>
    </row>
    <row r="35" spans="1:16" x14ac:dyDescent="0.2">
      <c r="A35" s="3375">
        <v>8</v>
      </c>
      <c r="B35" s="3375">
        <v>1.45</v>
      </c>
      <c r="C35" s="3376">
        <v>2</v>
      </c>
      <c r="D35" s="3377">
        <v>16000</v>
      </c>
      <c r="E35" s="3378">
        <f t="shared" si="0"/>
        <v>15614.4</v>
      </c>
      <c r="F35" s="3379">
        <v>40</v>
      </c>
      <c r="G35" s="3376">
        <v>9.4499999999999993</v>
      </c>
      <c r="H35" s="3376">
        <v>10</v>
      </c>
      <c r="I35" s="3377">
        <v>16000</v>
      </c>
      <c r="J35" s="3378">
        <f t="shared" si="1"/>
        <v>15614.4</v>
      </c>
      <c r="K35" s="3379">
        <v>72</v>
      </c>
      <c r="L35" s="3380">
        <v>17.45</v>
      </c>
      <c r="M35" s="3376">
        <v>18</v>
      </c>
      <c r="N35" s="3377">
        <v>16000</v>
      </c>
      <c r="O35" s="3378">
        <f t="shared" si="2"/>
        <v>15614.4</v>
      </c>
      <c r="P35" s="3381"/>
    </row>
    <row r="36" spans="1:16" x14ac:dyDescent="0.2">
      <c r="A36" s="3382">
        <v>9</v>
      </c>
      <c r="B36" s="3383">
        <v>2</v>
      </c>
      <c r="C36" s="3384">
        <v>2.15</v>
      </c>
      <c r="D36" s="3385">
        <v>16000</v>
      </c>
      <c r="E36" s="3386">
        <f t="shared" si="0"/>
        <v>15614.4</v>
      </c>
      <c r="F36" s="3387">
        <v>41</v>
      </c>
      <c r="G36" s="3388">
        <v>10</v>
      </c>
      <c r="H36" s="3389">
        <v>10.15</v>
      </c>
      <c r="I36" s="3385">
        <v>16000</v>
      </c>
      <c r="J36" s="3386">
        <f t="shared" si="1"/>
        <v>15614.4</v>
      </c>
      <c r="K36" s="3387">
        <v>73</v>
      </c>
      <c r="L36" s="3389">
        <v>18</v>
      </c>
      <c r="M36" s="3388">
        <v>18.149999999999999</v>
      </c>
      <c r="N36" s="3385">
        <v>16000</v>
      </c>
      <c r="O36" s="3386">
        <f t="shared" si="2"/>
        <v>15614.4</v>
      </c>
      <c r="P36" s="3390"/>
    </row>
    <row r="37" spans="1:16" x14ac:dyDescent="0.2">
      <c r="A37" s="3391">
        <v>10</v>
      </c>
      <c r="B37" s="3391">
        <v>2.15</v>
      </c>
      <c r="C37" s="3392">
        <v>2.2999999999999998</v>
      </c>
      <c r="D37" s="3393">
        <v>16000</v>
      </c>
      <c r="E37" s="3394">
        <f t="shared" si="0"/>
        <v>15614.4</v>
      </c>
      <c r="F37" s="3395">
        <v>42</v>
      </c>
      <c r="G37" s="3392">
        <v>10.15</v>
      </c>
      <c r="H37" s="3396">
        <v>10.3</v>
      </c>
      <c r="I37" s="3393">
        <v>16000</v>
      </c>
      <c r="J37" s="3394">
        <f t="shared" si="1"/>
        <v>15614.4</v>
      </c>
      <c r="K37" s="3395">
        <v>74</v>
      </c>
      <c r="L37" s="3396">
        <v>18.149999999999999</v>
      </c>
      <c r="M37" s="3392">
        <v>18.3</v>
      </c>
      <c r="N37" s="3393">
        <v>16000</v>
      </c>
      <c r="O37" s="3394">
        <f t="shared" si="2"/>
        <v>15614.4</v>
      </c>
      <c r="P37" s="3397"/>
    </row>
    <row r="38" spans="1:16" x14ac:dyDescent="0.2">
      <c r="A38" s="3398">
        <v>11</v>
      </c>
      <c r="B38" s="3399">
        <v>2.2999999999999998</v>
      </c>
      <c r="C38" s="3400">
        <v>2.4500000000000002</v>
      </c>
      <c r="D38" s="3401">
        <v>16000</v>
      </c>
      <c r="E38" s="3402">
        <f t="shared" si="0"/>
        <v>15614.4</v>
      </c>
      <c r="F38" s="3403">
        <v>43</v>
      </c>
      <c r="G38" s="3404">
        <v>10.3</v>
      </c>
      <c r="H38" s="3405">
        <v>10.45</v>
      </c>
      <c r="I38" s="3401">
        <v>16000</v>
      </c>
      <c r="J38" s="3402">
        <f t="shared" si="1"/>
        <v>15614.4</v>
      </c>
      <c r="K38" s="3403">
        <v>75</v>
      </c>
      <c r="L38" s="3405">
        <v>18.3</v>
      </c>
      <c r="M38" s="3404">
        <v>18.45</v>
      </c>
      <c r="N38" s="3401">
        <v>16000</v>
      </c>
      <c r="O38" s="3402">
        <f t="shared" si="2"/>
        <v>15614.4</v>
      </c>
      <c r="P38" s="3406"/>
    </row>
    <row r="39" spans="1:16" x14ac:dyDescent="0.2">
      <c r="A39" s="3407">
        <v>12</v>
      </c>
      <c r="B39" s="3407">
        <v>2.4500000000000002</v>
      </c>
      <c r="C39" s="3408">
        <v>3</v>
      </c>
      <c r="D39" s="3409">
        <v>16000</v>
      </c>
      <c r="E39" s="3410">
        <f t="shared" si="0"/>
        <v>15614.4</v>
      </c>
      <c r="F39" s="3411">
        <v>44</v>
      </c>
      <c r="G39" s="3408">
        <v>10.45</v>
      </c>
      <c r="H39" s="3412">
        <v>11</v>
      </c>
      <c r="I39" s="3409">
        <v>16000</v>
      </c>
      <c r="J39" s="3410">
        <f t="shared" si="1"/>
        <v>15614.4</v>
      </c>
      <c r="K39" s="3411">
        <v>76</v>
      </c>
      <c r="L39" s="3412">
        <v>18.45</v>
      </c>
      <c r="M39" s="3408">
        <v>19</v>
      </c>
      <c r="N39" s="3409">
        <v>16000</v>
      </c>
      <c r="O39" s="3410">
        <f t="shared" si="2"/>
        <v>15614.4</v>
      </c>
      <c r="P39" s="3413"/>
    </row>
    <row r="40" spans="1:16" x14ac:dyDescent="0.2">
      <c r="A40" s="3414">
        <v>13</v>
      </c>
      <c r="B40" s="3415">
        <v>3</v>
      </c>
      <c r="C40" s="3416">
        <v>3.15</v>
      </c>
      <c r="D40" s="3417">
        <v>16000</v>
      </c>
      <c r="E40" s="3418">
        <f t="shared" si="0"/>
        <v>15614.4</v>
      </c>
      <c r="F40" s="3419">
        <v>45</v>
      </c>
      <c r="G40" s="3420">
        <v>11</v>
      </c>
      <c r="H40" s="3421">
        <v>11.15</v>
      </c>
      <c r="I40" s="3417">
        <v>16000</v>
      </c>
      <c r="J40" s="3418">
        <f t="shared" si="1"/>
        <v>15614.4</v>
      </c>
      <c r="K40" s="3419">
        <v>77</v>
      </c>
      <c r="L40" s="3421">
        <v>19</v>
      </c>
      <c r="M40" s="3420">
        <v>19.149999999999999</v>
      </c>
      <c r="N40" s="3417">
        <v>16000</v>
      </c>
      <c r="O40" s="3418">
        <f t="shared" si="2"/>
        <v>15614.4</v>
      </c>
      <c r="P40" s="3422"/>
    </row>
    <row r="41" spans="1:16" x14ac:dyDescent="0.2">
      <c r="A41" s="3423">
        <v>14</v>
      </c>
      <c r="B41" s="3423">
        <v>3.15</v>
      </c>
      <c r="C41" s="3424">
        <v>3.3</v>
      </c>
      <c r="D41" s="3425">
        <v>16000</v>
      </c>
      <c r="E41" s="3426">
        <f t="shared" si="0"/>
        <v>15614.4</v>
      </c>
      <c r="F41" s="3427">
        <v>46</v>
      </c>
      <c r="G41" s="3428">
        <v>11.15</v>
      </c>
      <c r="H41" s="3424">
        <v>11.3</v>
      </c>
      <c r="I41" s="3425">
        <v>16000</v>
      </c>
      <c r="J41" s="3426">
        <f t="shared" si="1"/>
        <v>15614.4</v>
      </c>
      <c r="K41" s="3427">
        <v>78</v>
      </c>
      <c r="L41" s="3424">
        <v>19.149999999999999</v>
      </c>
      <c r="M41" s="3428">
        <v>19.3</v>
      </c>
      <c r="N41" s="3425">
        <v>16000</v>
      </c>
      <c r="O41" s="3426">
        <f t="shared" si="2"/>
        <v>15614.4</v>
      </c>
      <c r="P41" s="3429"/>
    </row>
    <row r="42" spans="1:16" x14ac:dyDescent="0.2">
      <c r="A42" s="3430">
        <v>15</v>
      </c>
      <c r="B42" s="3431">
        <v>3.3</v>
      </c>
      <c r="C42" s="3432">
        <v>3.45</v>
      </c>
      <c r="D42" s="3433">
        <v>16000</v>
      </c>
      <c r="E42" s="3434">
        <f t="shared" si="0"/>
        <v>15614.4</v>
      </c>
      <c r="F42" s="3435">
        <v>47</v>
      </c>
      <c r="G42" s="3436">
        <v>11.3</v>
      </c>
      <c r="H42" s="3437">
        <v>11.45</v>
      </c>
      <c r="I42" s="3433">
        <v>16000</v>
      </c>
      <c r="J42" s="3434">
        <f t="shared" si="1"/>
        <v>15614.4</v>
      </c>
      <c r="K42" s="3435">
        <v>79</v>
      </c>
      <c r="L42" s="3437">
        <v>19.3</v>
      </c>
      <c r="M42" s="3436">
        <v>19.45</v>
      </c>
      <c r="N42" s="3433">
        <v>16000</v>
      </c>
      <c r="O42" s="3434">
        <f t="shared" si="2"/>
        <v>15614.4</v>
      </c>
      <c r="P42" s="3438"/>
    </row>
    <row r="43" spans="1:16" x14ac:dyDescent="0.2">
      <c r="A43" s="3439">
        <v>16</v>
      </c>
      <c r="B43" s="3439">
        <v>3.45</v>
      </c>
      <c r="C43" s="3440">
        <v>4</v>
      </c>
      <c r="D43" s="3441">
        <v>16000</v>
      </c>
      <c r="E43" s="3442">
        <f t="shared" si="0"/>
        <v>15614.4</v>
      </c>
      <c r="F43" s="3443">
        <v>48</v>
      </c>
      <c r="G43" s="3444">
        <v>11.45</v>
      </c>
      <c r="H43" s="3440">
        <v>12</v>
      </c>
      <c r="I43" s="3441">
        <v>16000</v>
      </c>
      <c r="J43" s="3442">
        <f t="shared" si="1"/>
        <v>15614.4</v>
      </c>
      <c r="K43" s="3443">
        <v>80</v>
      </c>
      <c r="L43" s="3440">
        <v>19.45</v>
      </c>
      <c r="M43" s="3440">
        <v>20</v>
      </c>
      <c r="N43" s="3441">
        <v>16000</v>
      </c>
      <c r="O43" s="3442">
        <f t="shared" si="2"/>
        <v>15614.4</v>
      </c>
      <c r="P43" s="3445"/>
    </row>
    <row r="44" spans="1:16" x14ac:dyDescent="0.2">
      <c r="A44" s="3446">
        <v>17</v>
      </c>
      <c r="B44" s="3447">
        <v>4</v>
      </c>
      <c r="C44" s="3448">
        <v>4.1500000000000004</v>
      </c>
      <c r="D44" s="3449">
        <v>16000</v>
      </c>
      <c r="E44" s="3450">
        <f t="shared" si="0"/>
        <v>15614.4</v>
      </c>
      <c r="F44" s="3451">
        <v>49</v>
      </c>
      <c r="G44" s="3452">
        <v>12</v>
      </c>
      <c r="H44" s="3453">
        <v>12.15</v>
      </c>
      <c r="I44" s="3449">
        <v>16000</v>
      </c>
      <c r="J44" s="3450">
        <f t="shared" si="1"/>
        <v>15614.4</v>
      </c>
      <c r="K44" s="3451">
        <v>81</v>
      </c>
      <c r="L44" s="3453">
        <v>20</v>
      </c>
      <c r="M44" s="3452">
        <v>20.149999999999999</v>
      </c>
      <c r="N44" s="3449">
        <v>16000</v>
      </c>
      <c r="O44" s="3450">
        <f t="shared" si="2"/>
        <v>15614.4</v>
      </c>
      <c r="P44" s="3454"/>
    </row>
    <row r="45" spans="1:16" x14ac:dyDescent="0.2">
      <c r="A45" s="3455">
        <v>18</v>
      </c>
      <c r="B45" s="3455">
        <v>4.1500000000000004</v>
      </c>
      <c r="C45" s="3456">
        <v>4.3</v>
      </c>
      <c r="D45" s="3457">
        <v>16000</v>
      </c>
      <c r="E45" s="3458">
        <f t="shared" si="0"/>
        <v>15614.4</v>
      </c>
      <c r="F45" s="3459">
        <v>50</v>
      </c>
      <c r="G45" s="3460">
        <v>12.15</v>
      </c>
      <c r="H45" s="3456">
        <v>12.3</v>
      </c>
      <c r="I45" s="3457">
        <v>16000</v>
      </c>
      <c r="J45" s="3458">
        <f t="shared" si="1"/>
        <v>15614.4</v>
      </c>
      <c r="K45" s="3459">
        <v>82</v>
      </c>
      <c r="L45" s="3456">
        <v>20.149999999999999</v>
      </c>
      <c r="M45" s="3460">
        <v>20.3</v>
      </c>
      <c r="N45" s="3457">
        <v>16000</v>
      </c>
      <c r="O45" s="3458">
        <f t="shared" si="2"/>
        <v>15614.4</v>
      </c>
      <c r="P45" s="3461"/>
    </row>
    <row r="46" spans="1:16" x14ac:dyDescent="0.2">
      <c r="A46" s="3462">
        <v>19</v>
      </c>
      <c r="B46" s="3463">
        <v>4.3</v>
      </c>
      <c r="C46" s="3464">
        <v>4.45</v>
      </c>
      <c r="D46" s="3465">
        <v>16000</v>
      </c>
      <c r="E46" s="3466">
        <f t="shared" si="0"/>
        <v>15614.4</v>
      </c>
      <c r="F46" s="3467">
        <v>51</v>
      </c>
      <c r="G46" s="3468">
        <v>12.3</v>
      </c>
      <c r="H46" s="3469">
        <v>12.45</v>
      </c>
      <c r="I46" s="3465">
        <v>16000</v>
      </c>
      <c r="J46" s="3466">
        <f t="shared" si="1"/>
        <v>15614.4</v>
      </c>
      <c r="K46" s="3467">
        <v>83</v>
      </c>
      <c r="L46" s="3469">
        <v>20.3</v>
      </c>
      <c r="M46" s="3468">
        <v>20.45</v>
      </c>
      <c r="N46" s="3465">
        <v>16000</v>
      </c>
      <c r="O46" s="3466">
        <f t="shared" si="2"/>
        <v>15614.4</v>
      </c>
      <c r="P46" s="3470"/>
    </row>
    <row r="47" spans="1:16" x14ac:dyDescent="0.2">
      <c r="A47" s="3471">
        <v>20</v>
      </c>
      <c r="B47" s="3471">
        <v>4.45</v>
      </c>
      <c r="C47" s="3472">
        <v>5</v>
      </c>
      <c r="D47" s="3473">
        <v>16000</v>
      </c>
      <c r="E47" s="3474">
        <f t="shared" si="0"/>
        <v>15614.4</v>
      </c>
      <c r="F47" s="3475">
        <v>52</v>
      </c>
      <c r="G47" s="3476">
        <v>12.45</v>
      </c>
      <c r="H47" s="3472">
        <v>13</v>
      </c>
      <c r="I47" s="3473">
        <v>16000</v>
      </c>
      <c r="J47" s="3474">
        <f t="shared" si="1"/>
        <v>15614.4</v>
      </c>
      <c r="K47" s="3475">
        <v>84</v>
      </c>
      <c r="L47" s="3472">
        <v>20.45</v>
      </c>
      <c r="M47" s="3476">
        <v>21</v>
      </c>
      <c r="N47" s="3473">
        <v>16000</v>
      </c>
      <c r="O47" s="3474">
        <f t="shared" si="2"/>
        <v>15614.4</v>
      </c>
      <c r="P47" s="3477"/>
    </row>
    <row r="48" spans="1:16" x14ac:dyDescent="0.2">
      <c r="A48" s="3478">
        <v>21</v>
      </c>
      <c r="B48" s="3479">
        <v>5</v>
      </c>
      <c r="C48" s="3480">
        <v>5.15</v>
      </c>
      <c r="D48" s="3481">
        <v>16000</v>
      </c>
      <c r="E48" s="3482">
        <f t="shared" si="0"/>
        <v>15614.4</v>
      </c>
      <c r="F48" s="3483">
        <v>53</v>
      </c>
      <c r="G48" s="3479">
        <v>13</v>
      </c>
      <c r="H48" s="3484">
        <v>13.15</v>
      </c>
      <c r="I48" s="3481">
        <v>16000</v>
      </c>
      <c r="J48" s="3482">
        <f t="shared" si="1"/>
        <v>15614.4</v>
      </c>
      <c r="K48" s="3483">
        <v>85</v>
      </c>
      <c r="L48" s="3484">
        <v>21</v>
      </c>
      <c r="M48" s="3479">
        <v>21.15</v>
      </c>
      <c r="N48" s="3481">
        <v>16000</v>
      </c>
      <c r="O48" s="3482">
        <f t="shared" si="2"/>
        <v>15614.4</v>
      </c>
      <c r="P48" s="3485"/>
    </row>
    <row r="49" spans="1:16" x14ac:dyDescent="0.2">
      <c r="A49" s="3486">
        <v>22</v>
      </c>
      <c r="B49" s="3487">
        <v>5.15</v>
      </c>
      <c r="C49" s="3488">
        <v>5.3</v>
      </c>
      <c r="D49" s="3489">
        <v>16000</v>
      </c>
      <c r="E49" s="3490">
        <f t="shared" si="0"/>
        <v>15614.4</v>
      </c>
      <c r="F49" s="3491">
        <v>54</v>
      </c>
      <c r="G49" s="3492">
        <v>13.15</v>
      </c>
      <c r="H49" s="3488">
        <v>13.3</v>
      </c>
      <c r="I49" s="3489">
        <v>16000</v>
      </c>
      <c r="J49" s="3490">
        <f t="shared" si="1"/>
        <v>15614.4</v>
      </c>
      <c r="K49" s="3491">
        <v>86</v>
      </c>
      <c r="L49" s="3488">
        <v>21.15</v>
      </c>
      <c r="M49" s="3492">
        <v>21.3</v>
      </c>
      <c r="N49" s="3489">
        <v>16000</v>
      </c>
      <c r="O49" s="3490">
        <f t="shared" si="2"/>
        <v>15614.4</v>
      </c>
      <c r="P49" s="3493"/>
    </row>
    <row r="50" spans="1:16" x14ac:dyDescent="0.2">
      <c r="A50" s="3494">
        <v>23</v>
      </c>
      <c r="B50" s="3495">
        <v>5.3</v>
      </c>
      <c r="C50" s="3496">
        <v>5.45</v>
      </c>
      <c r="D50" s="3497">
        <v>16000</v>
      </c>
      <c r="E50" s="3498">
        <f t="shared" si="0"/>
        <v>15614.4</v>
      </c>
      <c r="F50" s="3499">
        <v>55</v>
      </c>
      <c r="G50" s="3495">
        <v>13.3</v>
      </c>
      <c r="H50" s="3500">
        <v>13.45</v>
      </c>
      <c r="I50" s="3497">
        <v>16000</v>
      </c>
      <c r="J50" s="3498">
        <f t="shared" si="1"/>
        <v>15614.4</v>
      </c>
      <c r="K50" s="3499">
        <v>87</v>
      </c>
      <c r="L50" s="3500">
        <v>21.3</v>
      </c>
      <c r="M50" s="3495">
        <v>21.45</v>
      </c>
      <c r="N50" s="3497">
        <v>16000</v>
      </c>
      <c r="O50" s="3498">
        <f t="shared" si="2"/>
        <v>15614.4</v>
      </c>
      <c r="P50" s="3501"/>
    </row>
    <row r="51" spans="1:16" x14ac:dyDescent="0.2">
      <c r="A51" s="3502">
        <v>24</v>
      </c>
      <c r="B51" s="3503">
        <v>5.45</v>
      </c>
      <c r="C51" s="3504">
        <v>6</v>
      </c>
      <c r="D51" s="3505">
        <v>16000</v>
      </c>
      <c r="E51" s="3506">
        <f t="shared" si="0"/>
        <v>15614.4</v>
      </c>
      <c r="F51" s="3507">
        <v>56</v>
      </c>
      <c r="G51" s="3508">
        <v>13.45</v>
      </c>
      <c r="H51" s="3504">
        <v>14</v>
      </c>
      <c r="I51" s="3505">
        <v>16000</v>
      </c>
      <c r="J51" s="3506">
        <f t="shared" si="1"/>
        <v>15614.4</v>
      </c>
      <c r="K51" s="3507">
        <v>88</v>
      </c>
      <c r="L51" s="3504">
        <v>21.45</v>
      </c>
      <c r="M51" s="3508">
        <v>22</v>
      </c>
      <c r="N51" s="3505">
        <v>16000</v>
      </c>
      <c r="O51" s="3506">
        <f t="shared" si="2"/>
        <v>15614.4</v>
      </c>
      <c r="P51" s="3509"/>
    </row>
    <row r="52" spans="1:16" x14ac:dyDescent="0.2">
      <c r="A52" s="3510">
        <v>25</v>
      </c>
      <c r="B52" s="3511">
        <v>6</v>
      </c>
      <c r="C52" s="3512">
        <v>6.15</v>
      </c>
      <c r="D52" s="3513">
        <v>16000</v>
      </c>
      <c r="E52" s="3514">
        <f t="shared" si="0"/>
        <v>15614.4</v>
      </c>
      <c r="F52" s="3515">
        <v>57</v>
      </c>
      <c r="G52" s="3511">
        <v>14</v>
      </c>
      <c r="H52" s="3516">
        <v>14.15</v>
      </c>
      <c r="I52" s="3513">
        <v>16000</v>
      </c>
      <c r="J52" s="3514">
        <f t="shared" si="1"/>
        <v>15614.4</v>
      </c>
      <c r="K52" s="3515">
        <v>89</v>
      </c>
      <c r="L52" s="3516">
        <v>22</v>
      </c>
      <c r="M52" s="3511">
        <v>22.15</v>
      </c>
      <c r="N52" s="3513">
        <v>16000</v>
      </c>
      <c r="O52" s="3514">
        <f t="shared" si="2"/>
        <v>15614.4</v>
      </c>
      <c r="P52" s="3517"/>
    </row>
    <row r="53" spans="1:16" x14ac:dyDescent="0.2">
      <c r="A53" s="3518">
        <v>26</v>
      </c>
      <c r="B53" s="3519">
        <v>6.15</v>
      </c>
      <c r="C53" s="3520">
        <v>6.3</v>
      </c>
      <c r="D53" s="3521">
        <v>16000</v>
      </c>
      <c r="E53" s="3522">
        <f t="shared" si="0"/>
        <v>15614.4</v>
      </c>
      <c r="F53" s="3523">
        <v>58</v>
      </c>
      <c r="G53" s="3524">
        <v>14.15</v>
      </c>
      <c r="H53" s="3520">
        <v>14.3</v>
      </c>
      <c r="I53" s="3521">
        <v>16000</v>
      </c>
      <c r="J53" s="3522">
        <f t="shared" si="1"/>
        <v>15614.4</v>
      </c>
      <c r="K53" s="3523">
        <v>90</v>
      </c>
      <c r="L53" s="3520">
        <v>22.15</v>
      </c>
      <c r="M53" s="3524">
        <v>22.3</v>
      </c>
      <c r="N53" s="3521">
        <v>16000</v>
      </c>
      <c r="O53" s="3522">
        <f t="shared" si="2"/>
        <v>15614.4</v>
      </c>
      <c r="P53" s="3525"/>
    </row>
    <row r="54" spans="1:16" x14ac:dyDescent="0.2">
      <c r="A54" s="3526">
        <v>27</v>
      </c>
      <c r="B54" s="3527">
        <v>6.3</v>
      </c>
      <c r="C54" s="3528">
        <v>6.45</v>
      </c>
      <c r="D54" s="3529">
        <v>16000</v>
      </c>
      <c r="E54" s="3530">
        <f t="shared" si="0"/>
        <v>15614.4</v>
      </c>
      <c r="F54" s="3531">
        <v>59</v>
      </c>
      <c r="G54" s="3527">
        <v>14.3</v>
      </c>
      <c r="H54" s="3532">
        <v>14.45</v>
      </c>
      <c r="I54" s="3529">
        <v>16000</v>
      </c>
      <c r="J54" s="3530">
        <f t="shared" si="1"/>
        <v>15614.4</v>
      </c>
      <c r="K54" s="3531">
        <v>91</v>
      </c>
      <c r="L54" s="3532">
        <v>22.3</v>
      </c>
      <c r="M54" s="3527">
        <v>22.45</v>
      </c>
      <c r="N54" s="3529">
        <v>16000</v>
      </c>
      <c r="O54" s="3530">
        <f t="shared" si="2"/>
        <v>15614.4</v>
      </c>
      <c r="P54" s="3533"/>
    </row>
    <row r="55" spans="1:16" x14ac:dyDescent="0.2">
      <c r="A55" s="3534">
        <v>28</v>
      </c>
      <c r="B55" s="3535">
        <v>6.45</v>
      </c>
      <c r="C55" s="3536">
        <v>7</v>
      </c>
      <c r="D55" s="3537">
        <v>16000</v>
      </c>
      <c r="E55" s="3538">
        <f t="shared" si="0"/>
        <v>15614.4</v>
      </c>
      <c r="F55" s="3539">
        <v>60</v>
      </c>
      <c r="G55" s="3540">
        <v>14.45</v>
      </c>
      <c r="H55" s="3540">
        <v>15</v>
      </c>
      <c r="I55" s="3537">
        <v>16000</v>
      </c>
      <c r="J55" s="3538">
        <f t="shared" si="1"/>
        <v>15614.4</v>
      </c>
      <c r="K55" s="3539">
        <v>92</v>
      </c>
      <c r="L55" s="3536">
        <v>22.45</v>
      </c>
      <c r="M55" s="3540">
        <v>23</v>
      </c>
      <c r="N55" s="3537">
        <v>16000</v>
      </c>
      <c r="O55" s="3538">
        <f t="shared" si="2"/>
        <v>15614.4</v>
      </c>
      <c r="P55" s="3541"/>
    </row>
    <row r="56" spans="1:16" x14ac:dyDescent="0.2">
      <c r="A56" s="3542">
        <v>29</v>
      </c>
      <c r="B56" s="3543">
        <v>7</v>
      </c>
      <c r="C56" s="3544">
        <v>7.15</v>
      </c>
      <c r="D56" s="3545">
        <v>16000</v>
      </c>
      <c r="E56" s="3546">
        <f t="shared" si="0"/>
        <v>15614.4</v>
      </c>
      <c r="F56" s="3547">
        <v>61</v>
      </c>
      <c r="G56" s="3543">
        <v>15</v>
      </c>
      <c r="H56" s="3543">
        <v>15.15</v>
      </c>
      <c r="I56" s="3545">
        <v>16000</v>
      </c>
      <c r="J56" s="3546">
        <f t="shared" si="1"/>
        <v>15614.4</v>
      </c>
      <c r="K56" s="3547">
        <v>93</v>
      </c>
      <c r="L56" s="3548">
        <v>23</v>
      </c>
      <c r="M56" s="3543">
        <v>23.15</v>
      </c>
      <c r="N56" s="3545">
        <v>16000</v>
      </c>
      <c r="O56" s="3546">
        <f t="shared" si="2"/>
        <v>15614.4</v>
      </c>
      <c r="P56" s="3549"/>
    </row>
    <row r="57" spans="1:16" x14ac:dyDescent="0.2">
      <c r="A57" s="3550">
        <v>30</v>
      </c>
      <c r="B57" s="3551">
        <v>7.15</v>
      </c>
      <c r="C57" s="3552">
        <v>7.3</v>
      </c>
      <c r="D57" s="3553">
        <v>16000</v>
      </c>
      <c r="E57" s="3554">
        <f t="shared" si="0"/>
        <v>15614.4</v>
      </c>
      <c r="F57" s="3555">
        <v>62</v>
      </c>
      <c r="G57" s="3556">
        <v>15.15</v>
      </c>
      <c r="H57" s="3556">
        <v>15.3</v>
      </c>
      <c r="I57" s="3553">
        <v>16000</v>
      </c>
      <c r="J57" s="3554">
        <f t="shared" si="1"/>
        <v>15614.4</v>
      </c>
      <c r="K57" s="3555">
        <v>94</v>
      </c>
      <c r="L57" s="3556">
        <v>23.15</v>
      </c>
      <c r="M57" s="3556">
        <v>23.3</v>
      </c>
      <c r="N57" s="3553">
        <v>16000</v>
      </c>
      <c r="O57" s="3554">
        <f t="shared" si="2"/>
        <v>15614.4</v>
      </c>
      <c r="P57" s="3557"/>
    </row>
    <row r="58" spans="1:16" x14ac:dyDescent="0.2">
      <c r="A58" s="3558">
        <v>31</v>
      </c>
      <c r="B58" s="3559">
        <v>7.3</v>
      </c>
      <c r="C58" s="3560">
        <v>7.45</v>
      </c>
      <c r="D58" s="3561">
        <v>16000</v>
      </c>
      <c r="E58" s="3562">
        <f t="shared" si="0"/>
        <v>15614.4</v>
      </c>
      <c r="F58" s="3563">
        <v>63</v>
      </c>
      <c r="G58" s="3559">
        <v>15.3</v>
      </c>
      <c r="H58" s="3559">
        <v>15.45</v>
      </c>
      <c r="I58" s="3561">
        <v>16000</v>
      </c>
      <c r="J58" s="3562">
        <f t="shared" si="1"/>
        <v>15614.4</v>
      </c>
      <c r="K58" s="3563">
        <v>95</v>
      </c>
      <c r="L58" s="3559">
        <v>23.3</v>
      </c>
      <c r="M58" s="3559">
        <v>23.45</v>
      </c>
      <c r="N58" s="3561">
        <v>16000</v>
      </c>
      <c r="O58" s="3562">
        <f t="shared" si="2"/>
        <v>15614.4</v>
      </c>
      <c r="P58" s="3564"/>
    </row>
    <row r="59" spans="1:16" x14ac:dyDescent="0.2">
      <c r="A59" s="3565">
        <v>32</v>
      </c>
      <c r="B59" s="3566">
        <v>7.45</v>
      </c>
      <c r="C59" s="3567">
        <v>8</v>
      </c>
      <c r="D59" s="3568">
        <v>16000</v>
      </c>
      <c r="E59" s="3569">
        <f t="shared" si="0"/>
        <v>15614.4</v>
      </c>
      <c r="F59" s="3570">
        <v>64</v>
      </c>
      <c r="G59" s="3571">
        <v>15.45</v>
      </c>
      <c r="H59" s="3571">
        <v>16</v>
      </c>
      <c r="I59" s="3568">
        <v>16000</v>
      </c>
      <c r="J59" s="3569">
        <f t="shared" si="1"/>
        <v>15614.4</v>
      </c>
      <c r="K59" s="3570">
        <v>96</v>
      </c>
      <c r="L59" s="3571">
        <v>23.45</v>
      </c>
      <c r="M59" s="3571">
        <v>24</v>
      </c>
      <c r="N59" s="3568">
        <v>16000</v>
      </c>
      <c r="O59" s="3569">
        <f t="shared" si="2"/>
        <v>15614.4</v>
      </c>
      <c r="P59" s="3572"/>
    </row>
    <row r="60" spans="1:16" x14ac:dyDescent="0.2">
      <c r="A60" s="3573" t="s">
        <v>24</v>
      </c>
      <c r="B60" s="3574"/>
      <c r="C60" s="3574"/>
      <c r="D60" s="3575">
        <f>SUM(D28:D59)</f>
        <v>512000</v>
      </c>
      <c r="E60" s="3576">
        <f>SUM(E28:E59)</f>
        <v>499660.80000000028</v>
      </c>
      <c r="F60" s="3574"/>
      <c r="G60" s="3574"/>
      <c r="H60" s="3574"/>
      <c r="I60" s="3575">
        <f>SUM(I28:I59)</f>
        <v>512000</v>
      </c>
      <c r="J60" s="3576">
        <f>SUM(J28:J59)</f>
        <v>499660.80000000028</v>
      </c>
      <c r="K60" s="3574"/>
      <c r="L60" s="3574"/>
      <c r="M60" s="3574"/>
      <c r="N60" s="3574">
        <f>SUM(N28:N59)</f>
        <v>512000</v>
      </c>
      <c r="O60" s="3576">
        <f>SUM(O28:O59)</f>
        <v>499660.80000000028</v>
      </c>
      <c r="P60" s="3577"/>
    </row>
    <row r="64" spans="1:16" x14ac:dyDescent="0.2">
      <c r="A64" t="s">
        <v>60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3578"/>
      <c r="B66" s="3579"/>
      <c r="C66" s="3579"/>
      <c r="D66" s="3580"/>
      <c r="E66" s="3579"/>
      <c r="F66" s="3579"/>
      <c r="G66" s="3579"/>
      <c r="H66" s="3579"/>
      <c r="I66" s="3580"/>
      <c r="J66" s="3581"/>
      <c r="K66" s="3579"/>
      <c r="L66" s="3579"/>
      <c r="M66" s="3579"/>
      <c r="N66" s="3579"/>
      <c r="O66" s="3579"/>
      <c r="P66" s="3582"/>
    </row>
    <row r="67" spans="1:16" x14ac:dyDescent="0.2">
      <c r="A67" s="3583" t="s">
        <v>31</v>
      </c>
      <c r="B67" s="3584"/>
      <c r="C67" s="3584"/>
      <c r="D67" s="3585"/>
      <c r="E67" s="3586"/>
      <c r="F67" s="3584"/>
      <c r="G67" s="3584"/>
      <c r="H67" s="3586"/>
      <c r="I67" s="3585"/>
      <c r="J67" s="3587"/>
      <c r="K67" s="3584"/>
      <c r="L67" s="3584"/>
      <c r="M67" s="3584"/>
      <c r="N67" s="3584"/>
      <c r="O67" s="3584"/>
      <c r="P67" s="3588"/>
    </row>
    <row r="68" spans="1:16" x14ac:dyDescent="0.2">
      <c r="A68" s="3589"/>
      <c r="B68" s="3590"/>
      <c r="C68" s="3590"/>
      <c r="D68" s="3590"/>
      <c r="E68" s="3590"/>
      <c r="F68" s="3590"/>
      <c r="G68" s="3590"/>
      <c r="H68" s="3590"/>
      <c r="I68" s="3590"/>
      <c r="J68" s="3590"/>
      <c r="K68" s="3590"/>
      <c r="L68" s="3591"/>
      <c r="M68" s="3591"/>
      <c r="N68" s="3591"/>
      <c r="O68" s="3591"/>
      <c r="P68" s="3592"/>
    </row>
    <row r="69" spans="1:16" x14ac:dyDescent="0.2">
      <c r="A69" s="3593"/>
      <c r="B69" s="3594"/>
      <c r="C69" s="3594"/>
      <c r="D69" s="3595"/>
      <c r="E69" s="3596"/>
      <c r="F69" s="3594"/>
      <c r="G69" s="3594"/>
      <c r="H69" s="3596"/>
      <c r="I69" s="3595"/>
      <c r="J69" s="3597"/>
      <c r="K69" s="3594"/>
      <c r="L69" s="3594"/>
      <c r="M69" s="3594"/>
      <c r="N69" s="3594"/>
      <c r="O69" s="3594"/>
      <c r="P69" s="3598"/>
    </row>
    <row r="70" spans="1:16" x14ac:dyDescent="0.2">
      <c r="A70" s="3599"/>
      <c r="B70" s="3600"/>
      <c r="C70" s="3600"/>
      <c r="D70" s="3601"/>
      <c r="E70" s="3602"/>
      <c r="F70" s="3600"/>
      <c r="G70" s="3600"/>
      <c r="H70" s="3602"/>
      <c r="I70" s="3601"/>
      <c r="J70" s="3600"/>
      <c r="K70" s="3600"/>
      <c r="L70" s="3600"/>
      <c r="M70" s="3600"/>
      <c r="N70" s="3600"/>
      <c r="O70" s="3600"/>
      <c r="P70" s="3603"/>
    </row>
    <row r="71" spans="1:16" x14ac:dyDescent="0.2">
      <c r="A71" s="3604"/>
      <c r="B71" s="3605"/>
      <c r="C71" s="3605"/>
      <c r="D71" s="3606"/>
      <c r="E71" s="3607"/>
      <c r="F71" s="3605"/>
      <c r="G71" s="3605"/>
      <c r="H71" s="3607"/>
      <c r="I71" s="3606"/>
      <c r="J71" s="3605"/>
      <c r="K71" s="3605"/>
      <c r="L71" s="3605"/>
      <c r="M71" s="3605"/>
      <c r="N71" s="3605"/>
      <c r="O71" s="3605"/>
      <c r="P71" s="3608"/>
    </row>
    <row r="72" spans="1:16" x14ac:dyDescent="0.2">
      <c r="A72" s="3609"/>
      <c r="B72" s="3610"/>
      <c r="C72" s="3610"/>
      <c r="D72" s="3611"/>
      <c r="E72" s="3612"/>
      <c r="F72" s="3610"/>
      <c r="G72" s="3610"/>
      <c r="H72" s="3612"/>
      <c r="I72" s="3611"/>
      <c r="J72" s="3610"/>
      <c r="K72" s="3610"/>
      <c r="L72" s="3610"/>
      <c r="M72" s="3610" t="s">
        <v>25</v>
      </c>
      <c r="N72" s="3610"/>
      <c r="O72" s="3610"/>
      <c r="P72" s="3613"/>
    </row>
    <row r="73" spans="1:16" x14ac:dyDescent="0.2">
      <c r="A73" s="3614"/>
      <c r="B73" s="3615"/>
      <c r="C73" s="3615"/>
      <c r="D73" s="3616"/>
      <c r="E73" s="3617"/>
      <c r="F73" s="3615"/>
      <c r="G73" s="3615"/>
      <c r="H73" s="3617"/>
      <c r="I73" s="3616"/>
      <c r="J73" s="3615"/>
      <c r="K73" s="3615"/>
      <c r="L73" s="3615"/>
      <c r="M73" s="3615" t="s">
        <v>26</v>
      </c>
      <c r="N73" s="3615"/>
      <c r="O73" s="3615"/>
      <c r="P73" s="3618"/>
    </row>
    <row r="74" spans="1:16" ht="15.75" x14ac:dyDescent="0.25">
      <c r="E74" s="3619"/>
      <c r="H74" s="3619"/>
    </row>
    <row r="75" spans="1:16" ht="15.75" x14ac:dyDescent="0.25">
      <c r="C75" s="3620"/>
      <c r="E75" s="3621"/>
      <c r="H75" s="3621"/>
    </row>
    <row r="76" spans="1:16" ht="15.75" x14ac:dyDescent="0.25">
      <c r="E76" s="3622"/>
      <c r="H76" s="3622"/>
    </row>
    <row r="77" spans="1:16" ht="15.75" x14ac:dyDescent="0.25">
      <c r="E77" s="3623"/>
      <c r="H77" s="3623"/>
    </row>
    <row r="78" spans="1:16" ht="15.75" x14ac:dyDescent="0.25">
      <c r="E78" s="3624"/>
      <c r="H78" s="3624"/>
    </row>
    <row r="79" spans="1:16" ht="15.75" x14ac:dyDescent="0.25">
      <c r="E79" s="3625"/>
      <c r="H79" s="3625"/>
    </row>
    <row r="80" spans="1:16" ht="15.75" x14ac:dyDescent="0.25">
      <c r="E80" s="3626"/>
      <c r="H80" s="3626"/>
    </row>
    <row r="81" spans="5:13" ht="15.75" x14ac:dyDescent="0.25">
      <c r="E81" s="3627"/>
      <c r="H81" s="3627"/>
    </row>
    <row r="82" spans="5:13" ht="15.75" x14ac:dyDescent="0.25">
      <c r="E82" s="3628"/>
      <c r="H82" s="3628"/>
    </row>
    <row r="83" spans="5:13" ht="15.75" x14ac:dyDescent="0.25">
      <c r="E83" s="3629"/>
      <c r="H83" s="3629"/>
    </row>
    <row r="84" spans="5:13" ht="15.75" x14ac:dyDescent="0.25">
      <c r="E84" s="3630"/>
      <c r="H84" s="3630"/>
    </row>
    <row r="85" spans="5:13" ht="15.75" x14ac:dyDescent="0.25">
      <c r="E85" s="3631"/>
      <c r="H85" s="3631"/>
    </row>
    <row r="86" spans="5:13" ht="15.75" x14ac:dyDescent="0.25">
      <c r="E86" s="3632"/>
      <c r="H86" s="3632"/>
    </row>
    <row r="87" spans="5:13" ht="15.75" x14ac:dyDescent="0.25">
      <c r="E87" s="3633"/>
      <c r="H87" s="3633"/>
    </row>
    <row r="88" spans="5:13" ht="15.75" x14ac:dyDescent="0.25">
      <c r="E88" s="3634"/>
      <c r="H88" s="3634"/>
    </row>
    <row r="89" spans="5:13" ht="15.75" x14ac:dyDescent="0.25">
      <c r="E89" s="3635"/>
      <c r="H89" s="3635"/>
    </row>
    <row r="90" spans="5:13" ht="15.75" x14ac:dyDescent="0.25">
      <c r="E90" s="3636"/>
      <c r="H90" s="3636"/>
    </row>
    <row r="91" spans="5:13" ht="15.75" x14ac:dyDescent="0.25">
      <c r="E91" s="3637"/>
      <c r="H91" s="3637"/>
    </row>
    <row r="92" spans="5:13" ht="15.75" x14ac:dyDescent="0.25">
      <c r="E92" s="3638"/>
      <c r="H92" s="3638"/>
    </row>
    <row r="93" spans="5:13" ht="15.75" x14ac:dyDescent="0.25">
      <c r="E93" s="3639"/>
      <c r="H93" s="3639"/>
    </row>
    <row r="94" spans="5:13" ht="15.75" x14ac:dyDescent="0.25">
      <c r="E94" s="3640"/>
      <c r="H94" s="3640"/>
    </row>
    <row r="95" spans="5:13" ht="15.75" x14ac:dyDescent="0.25">
      <c r="E95" s="3641"/>
      <c r="H95" s="3641"/>
    </row>
    <row r="96" spans="5:13" ht="15.75" x14ac:dyDescent="0.25">
      <c r="E96" s="3642"/>
      <c r="H96" s="3642"/>
      <c r="M96" s="3643" t="s">
        <v>6</v>
      </c>
    </row>
    <row r="97" spans="5:14" ht="15.75" x14ac:dyDescent="0.25">
      <c r="E97" s="3644"/>
      <c r="H97" s="3644"/>
    </row>
    <row r="98" spans="5:14" ht="15.75" x14ac:dyDescent="0.25">
      <c r="E98" s="3645"/>
      <c r="H98" s="3645"/>
    </row>
    <row r="99" spans="5:14" ht="15.75" x14ac:dyDescent="0.25">
      <c r="E99" s="3646"/>
      <c r="H99" s="3646"/>
    </row>
    <row r="101" spans="5:14" x14ac:dyDescent="0.2">
      <c r="N101" s="3647"/>
    </row>
    <row r="126" spans="4:4" x14ac:dyDescent="0.2">
      <c r="D126" s="3648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3649"/>
      <c r="B1" s="3650"/>
      <c r="C1" s="3650"/>
      <c r="D1" s="3651"/>
      <c r="E1" s="3650"/>
      <c r="F1" s="3650"/>
      <c r="G1" s="3650"/>
      <c r="H1" s="3650"/>
      <c r="I1" s="3651"/>
      <c r="J1" s="3650"/>
      <c r="K1" s="3650"/>
      <c r="L1" s="3650"/>
      <c r="M1" s="3650"/>
      <c r="N1" s="3650"/>
      <c r="O1" s="3650"/>
      <c r="P1" s="3652"/>
    </row>
    <row r="2" spans="1:16" ht="12.75" customHeight="1" x14ac:dyDescent="0.2">
      <c r="A2" s="3653" t="s">
        <v>0</v>
      </c>
      <c r="B2" s="3654"/>
      <c r="C2" s="3654"/>
      <c r="D2" s="3654"/>
      <c r="E2" s="3654"/>
      <c r="F2" s="3654"/>
      <c r="G2" s="3654"/>
      <c r="H2" s="3654"/>
      <c r="I2" s="3654"/>
      <c r="J2" s="3654"/>
      <c r="K2" s="3654"/>
      <c r="L2" s="3654"/>
      <c r="M2" s="3654"/>
      <c r="N2" s="3654"/>
      <c r="O2" s="3654"/>
      <c r="P2" s="3655"/>
    </row>
    <row r="3" spans="1:16" ht="12.75" customHeight="1" x14ac:dyDescent="0.2">
      <c r="A3" s="3656"/>
      <c r="B3" s="3657"/>
      <c r="C3" s="3657"/>
      <c r="D3" s="3657"/>
      <c r="E3" s="3657"/>
      <c r="F3" s="3657"/>
      <c r="G3" s="3657"/>
      <c r="H3" s="3657"/>
      <c r="I3" s="3657"/>
      <c r="J3" s="3657"/>
      <c r="K3" s="3657"/>
      <c r="L3" s="3657"/>
      <c r="M3" s="3657"/>
      <c r="N3" s="3657"/>
      <c r="O3" s="3657"/>
      <c r="P3" s="3658"/>
    </row>
    <row r="4" spans="1:16" ht="12.75" customHeight="1" x14ac:dyDescent="0.2">
      <c r="A4" s="3659" t="s">
        <v>61</v>
      </c>
      <c r="B4" s="3660"/>
      <c r="C4" s="3660"/>
      <c r="D4" s="3660"/>
      <c r="E4" s="3660"/>
      <c r="F4" s="3660"/>
      <c r="G4" s="3660"/>
      <c r="H4" s="3660"/>
      <c r="I4" s="3660"/>
      <c r="J4" s="3661"/>
      <c r="K4" s="3662"/>
      <c r="L4" s="3662"/>
      <c r="M4" s="3662"/>
      <c r="N4" s="3662"/>
      <c r="O4" s="3662"/>
      <c r="P4" s="3663"/>
    </row>
    <row r="5" spans="1:16" ht="12.75" customHeight="1" x14ac:dyDescent="0.2">
      <c r="A5" s="3664"/>
      <c r="B5" s="3665"/>
      <c r="C5" s="3665"/>
      <c r="D5" s="3666"/>
      <c r="E5" s="3665"/>
      <c r="F5" s="3665"/>
      <c r="G5" s="3665"/>
      <c r="H5" s="3665"/>
      <c r="I5" s="3666"/>
      <c r="J5" s="3665"/>
      <c r="K5" s="3665"/>
      <c r="L5" s="3665"/>
      <c r="M5" s="3665"/>
      <c r="N5" s="3665"/>
      <c r="O5" s="3665"/>
      <c r="P5" s="3667"/>
    </row>
    <row r="6" spans="1:16" ht="12.75" customHeight="1" x14ac:dyDescent="0.2">
      <c r="A6" s="3668" t="s">
        <v>1</v>
      </c>
      <c r="B6" s="3669"/>
      <c r="C6" s="3669"/>
      <c r="D6" s="3670"/>
      <c r="E6" s="3669"/>
      <c r="F6" s="3669"/>
      <c r="G6" s="3669"/>
      <c r="H6" s="3669"/>
      <c r="I6" s="3670"/>
      <c r="J6" s="3669"/>
      <c r="K6" s="3669"/>
      <c r="L6" s="3669"/>
      <c r="M6" s="3669"/>
      <c r="N6" s="3669"/>
      <c r="O6" s="3669"/>
      <c r="P6" s="3671"/>
    </row>
    <row r="7" spans="1:16" ht="12.75" customHeight="1" x14ac:dyDescent="0.2">
      <c r="A7" s="3672" t="s">
        <v>2</v>
      </c>
      <c r="B7" s="3673"/>
      <c r="C7" s="3673"/>
      <c r="D7" s="3674"/>
      <c r="E7" s="3673"/>
      <c r="F7" s="3673"/>
      <c r="G7" s="3673"/>
      <c r="H7" s="3673"/>
      <c r="I7" s="3674"/>
      <c r="J7" s="3673"/>
      <c r="K7" s="3673"/>
      <c r="L7" s="3673"/>
      <c r="M7" s="3673"/>
      <c r="N7" s="3673"/>
      <c r="O7" s="3673"/>
      <c r="P7" s="3675"/>
    </row>
    <row r="8" spans="1:16" ht="12.75" customHeight="1" x14ac:dyDescent="0.2">
      <c r="A8" s="3676" t="s">
        <v>3</v>
      </c>
      <c r="B8" s="3677"/>
      <c r="C8" s="3677"/>
      <c r="D8" s="3678"/>
      <c r="E8" s="3677"/>
      <c r="F8" s="3677"/>
      <c r="G8" s="3677"/>
      <c r="H8" s="3677"/>
      <c r="I8" s="3678"/>
      <c r="J8" s="3677"/>
      <c r="K8" s="3677"/>
      <c r="L8" s="3677"/>
      <c r="M8" s="3677"/>
      <c r="N8" s="3677"/>
      <c r="O8" s="3677"/>
      <c r="P8" s="3679"/>
    </row>
    <row r="9" spans="1:16" ht="12.75" customHeight="1" x14ac:dyDescent="0.2">
      <c r="A9" s="3680" t="s">
        <v>4</v>
      </c>
      <c r="B9" s="3681"/>
      <c r="C9" s="3681"/>
      <c r="D9" s="3682"/>
      <c r="E9" s="3681"/>
      <c r="F9" s="3681"/>
      <c r="G9" s="3681"/>
      <c r="H9" s="3681"/>
      <c r="I9" s="3682"/>
      <c r="J9" s="3681"/>
      <c r="K9" s="3681"/>
      <c r="L9" s="3681"/>
      <c r="M9" s="3681"/>
      <c r="N9" s="3681"/>
      <c r="O9" s="3681"/>
      <c r="P9" s="3683"/>
    </row>
    <row r="10" spans="1:16" ht="12.75" customHeight="1" x14ac:dyDescent="0.2">
      <c r="A10" s="3684" t="s">
        <v>5</v>
      </c>
      <c r="B10" s="3685"/>
      <c r="C10" s="3685"/>
      <c r="D10" s="3686"/>
      <c r="E10" s="3685"/>
      <c r="F10" s="3685"/>
      <c r="G10" s="3685"/>
      <c r="H10" s="3685"/>
      <c r="I10" s="3686"/>
      <c r="J10" s="3685"/>
      <c r="K10" s="3685"/>
      <c r="L10" s="3685"/>
      <c r="M10" s="3685"/>
      <c r="N10" s="3685"/>
      <c r="O10" s="3685"/>
      <c r="P10" s="3687"/>
    </row>
    <row r="11" spans="1:16" ht="12.75" customHeight="1" x14ac:dyDescent="0.2">
      <c r="A11" s="3688"/>
      <c r="B11" s="3689"/>
      <c r="C11" s="3689"/>
      <c r="D11" s="3690"/>
      <c r="E11" s="3689"/>
      <c r="F11" s="3689"/>
      <c r="G11" s="3691"/>
      <c r="H11" s="3689"/>
      <c r="I11" s="3690"/>
      <c r="J11" s="3689"/>
      <c r="K11" s="3689"/>
      <c r="L11" s="3689"/>
      <c r="M11" s="3689"/>
      <c r="N11" s="3689"/>
      <c r="O11" s="3689"/>
      <c r="P11" s="3692"/>
    </row>
    <row r="12" spans="1:16" ht="12.75" customHeight="1" x14ac:dyDescent="0.2">
      <c r="A12" s="3693" t="s">
        <v>62</v>
      </c>
      <c r="B12" s="3694"/>
      <c r="C12" s="3694"/>
      <c r="D12" s="3695"/>
      <c r="E12" s="3694" t="s">
        <v>6</v>
      </c>
      <c r="F12" s="3694"/>
      <c r="G12" s="3694"/>
      <c r="H12" s="3694"/>
      <c r="I12" s="3695"/>
      <c r="J12" s="3694"/>
      <c r="K12" s="3694"/>
      <c r="L12" s="3694"/>
      <c r="M12" s="3694"/>
      <c r="N12" s="3696" t="s">
        <v>63</v>
      </c>
      <c r="O12" s="3694"/>
      <c r="P12" s="3697"/>
    </row>
    <row r="13" spans="1:16" ht="12.75" customHeight="1" x14ac:dyDescent="0.2">
      <c r="A13" s="3698"/>
      <c r="B13" s="3699"/>
      <c r="C13" s="3699"/>
      <c r="D13" s="3700"/>
      <c r="E13" s="3699"/>
      <c r="F13" s="3699"/>
      <c r="G13" s="3699"/>
      <c r="H13" s="3699"/>
      <c r="I13" s="3700"/>
      <c r="J13" s="3699"/>
      <c r="K13" s="3699"/>
      <c r="L13" s="3699"/>
      <c r="M13" s="3699"/>
      <c r="N13" s="3699"/>
      <c r="O13" s="3699"/>
      <c r="P13" s="3701"/>
    </row>
    <row r="14" spans="1:16" ht="12.75" customHeight="1" x14ac:dyDescent="0.2">
      <c r="A14" s="3702" t="s">
        <v>7</v>
      </c>
      <c r="B14" s="3703"/>
      <c r="C14" s="3703"/>
      <c r="D14" s="3704"/>
      <c r="E14" s="3703"/>
      <c r="F14" s="3703"/>
      <c r="G14" s="3703"/>
      <c r="H14" s="3703"/>
      <c r="I14" s="3704"/>
      <c r="J14" s="3703"/>
      <c r="K14" s="3703"/>
      <c r="L14" s="3703"/>
      <c r="M14" s="3703"/>
      <c r="N14" s="3705"/>
      <c r="O14" s="3706"/>
      <c r="P14" s="3707"/>
    </row>
    <row r="15" spans="1:16" ht="12.75" customHeight="1" x14ac:dyDescent="0.2">
      <c r="A15" s="3708"/>
      <c r="B15" s="3709"/>
      <c r="C15" s="3709"/>
      <c r="D15" s="3710"/>
      <c r="E15" s="3709"/>
      <c r="F15" s="3709"/>
      <c r="G15" s="3709"/>
      <c r="H15" s="3709"/>
      <c r="I15" s="3710"/>
      <c r="J15" s="3709"/>
      <c r="K15" s="3709"/>
      <c r="L15" s="3709"/>
      <c r="M15" s="3709"/>
      <c r="N15" s="3711" t="s">
        <v>8</v>
      </c>
      <c r="O15" s="3712" t="s">
        <v>9</v>
      </c>
      <c r="P15" s="3713"/>
    </row>
    <row r="16" spans="1:16" ht="12.75" customHeight="1" x14ac:dyDescent="0.2">
      <c r="A16" s="3714" t="s">
        <v>10</v>
      </c>
      <c r="B16" s="3715"/>
      <c r="C16" s="3715"/>
      <c r="D16" s="3716"/>
      <c r="E16" s="3715"/>
      <c r="F16" s="3715"/>
      <c r="G16" s="3715"/>
      <c r="H16" s="3715"/>
      <c r="I16" s="3716"/>
      <c r="J16" s="3715"/>
      <c r="K16" s="3715"/>
      <c r="L16" s="3715"/>
      <c r="M16" s="3715"/>
      <c r="N16" s="3717"/>
      <c r="O16" s="3718"/>
      <c r="P16" s="3718"/>
    </row>
    <row r="17" spans="1:47" ht="12.75" customHeight="1" x14ac:dyDescent="0.2">
      <c r="A17" s="3719" t="s">
        <v>11</v>
      </c>
      <c r="B17" s="3720"/>
      <c r="C17" s="3720"/>
      <c r="D17" s="3721"/>
      <c r="E17" s="3720"/>
      <c r="F17" s="3720"/>
      <c r="G17" s="3720"/>
      <c r="H17" s="3720"/>
      <c r="I17" s="3721"/>
      <c r="J17" s="3720"/>
      <c r="K17" s="3720"/>
      <c r="L17" s="3720"/>
      <c r="M17" s="3720"/>
      <c r="N17" s="3722" t="s">
        <v>12</v>
      </c>
      <c r="O17" s="3723" t="s">
        <v>13</v>
      </c>
      <c r="P17" s="3724"/>
    </row>
    <row r="18" spans="1:47" ht="12.75" customHeight="1" x14ac:dyDescent="0.2">
      <c r="A18" s="3725"/>
      <c r="B18" s="3726"/>
      <c r="C18" s="3726"/>
      <c r="D18" s="3727"/>
      <c r="E18" s="3726"/>
      <c r="F18" s="3726"/>
      <c r="G18" s="3726"/>
      <c r="H18" s="3726"/>
      <c r="I18" s="3727"/>
      <c r="J18" s="3726"/>
      <c r="K18" s="3726"/>
      <c r="L18" s="3726"/>
      <c r="M18" s="3726"/>
      <c r="N18" s="3728"/>
      <c r="O18" s="3729"/>
      <c r="P18" s="3730" t="s">
        <v>6</v>
      </c>
    </row>
    <row r="19" spans="1:47" ht="12.75" customHeight="1" x14ac:dyDescent="0.2">
      <c r="A19" s="3731"/>
      <c r="B19" s="3732"/>
      <c r="C19" s="3732"/>
      <c r="D19" s="3733"/>
      <c r="E19" s="3732"/>
      <c r="F19" s="3732"/>
      <c r="G19" s="3732"/>
      <c r="H19" s="3732"/>
      <c r="I19" s="3733"/>
      <c r="J19" s="3732"/>
      <c r="K19" s="3734"/>
      <c r="L19" s="3732" t="s">
        <v>14</v>
      </c>
      <c r="M19" s="3732"/>
      <c r="N19" s="3735"/>
      <c r="O19" s="3736"/>
      <c r="P19" s="3737"/>
      <c r="AU19" s="3738"/>
    </row>
    <row r="20" spans="1:47" ht="12.75" customHeight="1" x14ac:dyDescent="0.2">
      <c r="A20" s="3739"/>
      <c r="B20" s="3740"/>
      <c r="C20" s="3740"/>
      <c r="D20" s="3741"/>
      <c r="E20" s="3740"/>
      <c r="F20" s="3740"/>
      <c r="G20" s="3740"/>
      <c r="H20" s="3740"/>
      <c r="I20" s="3741"/>
      <c r="J20" s="3740"/>
      <c r="K20" s="3740"/>
      <c r="L20" s="3740"/>
      <c r="M20" s="3740"/>
      <c r="N20" s="3742"/>
      <c r="O20" s="3743"/>
      <c r="P20" s="3744"/>
    </row>
    <row r="21" spans="1:47" ht="12.75" customHeight="1" x14ac:dyDescent="0.2">
      <c r="A21" s="3745"/>
      <c r="B21" s="3746"/>
      <c r="C21" s="3747"/>
      <c r="D21" s="3747"/>
      <c r="E21" s="3746"/>
      <c r="F21" s="3746"/>
      <c r="G21" s="3746"/>
      <c r="H21" s="3746" t="s">
        <v>6</v>
      </c>
      <c r="I21" s="3748"/>
      <c r="J21" s="3746"/>
      <c r="K21" s="3746"/>
      <c r="L21" s="3746"/>
      <c r="M21" s="3746"/>
      <c r="N21" s="3749"/>
      <c r="O21" s="3750"/>
      <c r="P21" s="3751"/>
    </row>
    <row r="22" spans="1:47" ht="12.75" customHeight="1" x14ac:dyDescent="0.2">
      <c r="A22" s="3752"/>
      <c r="B22" s="3753"/>
      <c r="C22" s="3753"/>
      <c r="D22" s="3754"/>
      <c r="E22" s="3753"/>
      <c r="F22" s="3753"/>
      <c r="G22" s="3753"/>
      <c r="H22" s="3753"/>
      <c r="I22" s="3754"/>
      <c r="J22" s="3753"/>
      <c r="K22" s="3753"/>
      <c r="L22" s="3753"/>
      <c r="M22" s="3753"/>
      <c r="N22" s="3753"/>
      <c r="O22" s="3753"/>
      <c r="P22" s="3755"/>
    </row>
    <row r="23" spans="1:47" ht="12.75" customHeight="1" x14ac:dyDescent="0.2">
      <c r="A23" s="3756" t="s">
        <v>15</v>
      </c>
      <c r="B23" s="3757"/>
      <c r="C23" s="3757"/>
      <c r="D23" s="3758"/>
      <c r="E23" s="3759" t="s">
        <v>16</v>
      </c>
      <c r="F23" s="3759"/>
      <c r="G23" s="3759"/>
      <c r="H23" s="3759"/>
      <c r="I23" s="3759"/>
      <c r="J23" s="3759"/>
      <c r="K23" s="3759"/>
      <c r="L23" s="3759"/>
      <c r="M23" s="3757"/>
      <c r="N23" s="3757"/>
      <c r="O23" s="3757"/>
      <c r="P23" s="3760"/>
    </row>
    <row r="24" spans="1:47" x14ac:dyDescent="0.25">
      <c r="A24" s="3761"/>
      <c r="B24" s="3762"/>
      <c r="C24" s="3762"/>
      <c r="D24" s="3763"/>
      <c r="E24" s="3764" t="s">
        <v>17</v>
      </c>
      <c r="F24" s="3764"/>
      <c r="G24" s="3764"/>
      <c r="H24" s="3764"/>
      <c r="I24" s="3764"/>
      <c r="J24" s="3764"/>
      <c r="K24" s="3764"/>
      <c r="L24" s="3764"/>
      <c r="M24" s="3762"/>
      <c r="N24" s="3762"/>
      <c r="O24" s="3762"/>
      <c r="P24" s="3765"/>
    </row>
    <row r="25" spans="1:47" ht="12.75" customHeight="1" x14ac:dyDescent="0.2">
      <c r="A25" s="3766"/>
      <c r="B25" s="3767" t="s">
        <v>18</v>
      </c>
      <c r="C25" s="3768"/>
      <c r="D25" s="3768"/>
      <c r="E25" s="3768"/>
      <c r="F25" s="3768"/>
      <c r="G25" s="3768"/>
      <c r="H25" s="3768"/>
      <c r="I25" s="3768"/>
      <c r="J25" s="3768"/>
      <c r="K25" s="3768"/>
      <c r="L25" s="3768"/>
      <c r="M25" s="3768"/>
      <c r="N25" s="3768"/>
      <c r="O25" s="3769"/>
      <c r="P25" s="3770"/>
    </row>
    <row r="26" spans="1:47" ht="12.75" customHeight="1" x14ac:dyDescent="0.2">
      <c r="A26" s="3771" t="s">
        <v>19</v>
      </c>
      <c r="B26" s="3772" t="s">
        <v>20</v>
      </c>
      <c r="C26" s="3772"/>
      <c r="D26" s="3771" t="s">
        <v>21</v>
      </c>
      <c r="E26" s="3771" t="s">
        <v>22</v>
      </c>
      <c r="F26" s="3771" t="s">
        <v>19</v>
      </c>
      <c r="G26" s="3772" t="s">
        <v>20</v>
      </c>
      <c r="H26" s="3772"/>
      <c r="I26" s="3771" t="s">
        <v>21</v>
      </c>
      <c r="J26" s="3771" t="s">
        <v>22</v>
      </c>
      <c r="K26" s="3771" t="s">
        <v>19</v>
      </c>
      <c r="L26" s="3772" t="s">
        <v>20</v>
      </c>
      <c r="M26" s="3772"/>
      <c r="N26" s="3773" t="s">
        <v>21</v>
      </c>
      <c r="O26" s="3771" t="s">
        <v>22</v>
      </c>
      <c r="P26" s="3774"/>
    </row>
    <row r="27" spans="1:47" ht="12.75" customHeight="1" x14ac:dyDescent="0.2">
      <c r="A27" s="3775"/>
      <c r="B27" s="3776" t="s">
        <v>23</v>
      </c>
      <c r="C27" s="3776" t="s">
        <v>1</v>
      </c>
      <c r="D27" s="3775"/>
      <c r="E27" s="3775"/>
      <c r="F27" s="3775"/>
      <c r="G27" s="3776" t="s">
        <v>23</v>
      </c>
      <c r="H27" s="3776" t="s">
        <v>1</v>
      </c>
      <c r="I27" s="3775"/>
      <c r="J27" s="3775"/>
      <c r="K27" s="3775"/>
      <c r="L27" s="3776" t="s">
        <v>23</v>
      </c>
      <c r="M27" s="3776" t="s">
        <v>1</v>
      </c>
      <c r="N27" s="3777"/>
      <c r="O27" s="3775"/>
      <c r="P27" s="3778"/>
    </row>
    <row r="28" spans="1:47" ht="12.75" customHeight="1" x14ac:dyDescent="0.2">
      <c r="A28" s="3779">
        <v>1</v>
      </c>
      <c r="B28" s="3780">
        <v>0</v>
      </c>
      <c r="C28" s="3781">
        <v>0.15</v>
      </c>
      <c r="D28" s="3782">
        <v>16000</v>
      </c>
      <c r="E28" s="3783">
        <f t="shared" ref="E28:E59" si="0">D28*(100-2.41)/100</f>
        <v>15614.4</v>
      </c>
      <c r="F28" s="3784">
        <v>33</v>
      </c>
      <c r="G28" s="3785">
        <v>8</v>
      </c>
      <c r="H28" s="3785">
        <v>8.15</v>
      </c>
      <c r="I28" s="3782">
        <v>16000</v>
      </c>
      <c r="J28" s="3783">
        <f t="shared" ref="J28:J59" si="1">I28*(100-2.41)/100</f>
        <v>15614.4</v>
      </c>
      <c r="K28" s="3784">
        <v>65</v>
      </c>
      <c r="L28" s="3785">
        <v>16</v>
      </c>
      <c r="M28" s="3785">
        <v>16.149999999999999</v>
      </c>
      <c r="N28" s="3782">
        <v>16000</v>
      </c>
      <c r="O28" s="3783">
        <f t="shared" ref="O28:O59" si="2">N28*(100-2.41)/100</f>
        <v>15614.4</v>
      </c>
      <c r="P28" s="3786"/>
    </row>
    <row r="29" spans="1:47" ht="12.75" customHeight="1" x14ac:dyDescent="0.2">
      <c r="A29" s="3787">
        <v>2</v>
      </c>
      <c r="B29" s="3787">
        <v>0.15</v>
      </c>
      <c r="C29" s="3788">
        <v>0.3</v>
      </c>
      <c r="D29" s="3789">
        <v>16000</v>
      </c>
      <c r="E29" s="3790">
        <f t="shared" si="0"/>
        <v>15614.4</v>
      </c>
      <c r="F29" s="3791">
        <v>34</v>
      </c>
      <c r="G29" s="3792">
        <v>8.15</v>
      </c>
      <c r="H29" s="3792">
        <v>8.3000000000000007</v>
      </c>
      <c r="I29" s="3789">
        <v>16000</v>
      </c>
      <c r="J29" s="3790">
        <f t="shared" si="1"/>
        <v>15614.4</v>
      </c>
      <c r="K29" s="3791">
        <v>66</v>
      </c>
      <c r="L29" s="3792">
        <v>16.149999999999999</v>
      </c>
      <c r="M29" s="3792">
        <v>16.3</v>
      </c>
      <c r="N29" s="3789">
        <v>16000</v>
      </c>
      <c r="O29" s="3790">
        <f t="shared" si="2"/>
        <v>15614.4</v>
      </c>
      <c r="P29" s="3793"/>
    </row>
    <row r="30" spans="1:47" ht="12.75" customHeight="1" x14ac:dyDescent="0.2">
      <c r="A30" s="3794">
        <v>3</v>
      </c>
      <c r="B30" s="3795">
        <v>0.3</v>
      </c>
      <c r="C30" s="3796">
        <v>0.45</v>
      </c>
      <c r="D30" s="3797">
        <v>16000</v>
      </c>
      <c r="E30" s="3798">
        <f t="shared" si="0"/>
        <v>15614.4</v>
      </c>
      <c r="F30" s="3799">
        <v>35</v>
      </c>
      <c r="G30" s="3800">
        <v>8.3000000000000007</v>
      </c>
      <c r="H30" s="3800">
        <v>8.4499999999999993</v>
      </c>
      <c r="I30" s="3797">
        <v>16000</v>
      </c>
      <c r="J30" s="3798">
        <f t="shared" si="1"/>
        <v>15614.4</v>
      </c>
      <c r="K30" s="3799">
        <v>67</v>
      </c>
      <c r="L30" s="3800">
        <v>16.3</v>
      </c>
      <c r="M30" s="3800">
        <v>16.45</v>
      </c>
      <c r="N30" s="3797">
        <v>16000</v>
      </c>
      <c r="O30" s="3798">
        <f t="shared" si="2"/>
        <v>15614.4</v>
      </c>
      <c r="P30" s="3801"/>
      <c r="V30" s="3802"/>
    </row>
    <row r="31" spans="1:47" ht="12.75" customHeight="1" x14ac:dyDescent="0.2">
      <c r="A31" s="3803">
        <v>4</v>
      </c>
      <c r="B31" s="3803">
        <v>0.45</v>
      </c>
      <c r="C31" s="3804">
        <v>1</v>
      </c>
      <c r="D31" s="3805">
        <v>16000</v>
      </c>
      <c r="E31" s="3806">
        <f t="shared" si="0"/>
        <v>15614.4</v>
      </c>
      <c r="F31" s="3807">
        <v>36</v>
      </c>
      <c r="G31" s="3804">
        <v>8.4499999999999993</v>
      </c>
      <c r="H31" s="3804">
        <v>9</v>
      </c>
      <c r="I31" s="3805">
        <v>16000</v>
      </c>
      <c r="J31" s="3806">
        <f t="shared" si="1"/>
        <v>15614.4</v>
      </c>
      <c r="K31" s="3807">
        <v>68</v>
      </c>
      <c r="L31" s="3804">
        <v>16.45</v>
      </c>
      <c r="M31" s="3804">
        <v>17</v>
      </c>
      <c r="N31" s="3805">
        <v>16000</v>
      </c>
      <c r="O31" s="3806">
        <f t="shared" si="2"/>
        <v>15614.4</v>
      </c>
      <c r="P31" s="3808"/>
    </row>
    <row r="32" spans="1:47" ht="12.75" customHeight="1" x14ac:dyDescent="0.2">
      <c r="A32" s="3809">
        <v>5</v>
      </c>
      <c r="B32" s="3810">
        <v>1</v>
      </c>
      <c r="C32" s="3811">
        <v>1.1499999999999999</v>
      </c>
      <c r="D32" s="3812">
        <v>16000</v>
      </c>
      <c r="E32" s="3813">
        <f t="shared" si="0"/>
        <v>15614.4</v>
      </c>
      <c r="F32" s="3814">
        <v>37</v>
      </c>
      <c r="G32" s="3810">
        <v>9</v>
      </c>
      <c r="H32" s="3810">
        <v>9.15</v>
      </c>
      <c r="I32" s="3812">
        <v>16000</v>
      </c>
      <c r="J32" s="3813">
        <f t="shared" si="1"/>
        <v>15614.4</v>
      </c>
      <c r="K32" s="3814">
        <v>69</v>
      </c>
      <c r="L32" s="3810">
        <v>17</v>
      </c>
      <c r="M32" s="3810">
        <v>17.149999999999999</v>
      </c>
      <c r="N32" s="3812">
        <v>16000</v>
      </c>
      <c r="O32" s="3813">
        <f t="shared" si="2"/>
        <v>15614.4</v>
      </c>
      <c r="P32" s="3815"/>
      <c r="AQ32" s="3812"/>
    </row>
    <row r="33" spans="1:16" ht="12.75" customHeight="1" x14ac:dyDescent="0.2">
      <c r="A33" s="3816">
        <v>6</v>
      </c>
      <c r="B33" s="3817">
        <v>1.1499999999999999</v>
      </c>
      <c r="C33" s="3818">
        <v>1.3</v>
      </c>
      <c r="D33" s="3819">
        <v>16000</v>
      </c>
      <c r="E33" s="3820">
        <f t="shared" si="0"/>
        <v>15614.4</v>
      </c>
      <c r="F33" s="3821">
        <v>38</v>
      </c>
      <c r="G33" s="3818">
        <v>9.15</v>
      </c>
      <c r="H33" s="3818">
        <v>9.3000000000000007</v>
      </c>
      <c r="I33" s="3819">
        <v>16000</v>
      </c>
      <c r="J33" s="3820">
        <f t="shared" si="1"/>
        <v>15614.4</v>
      </c>
      <c r="K33" s="3821">
        <v>70</v>
      </c>
      <c r="L33" s="3818">
        <v>17.149999999999999</v>
      </c>
      <c r="M33" s="3818">
        <v>17.3</v>
      </c>
      <c r="N33" s="3819">
        <v>16000</v>
      </c>
      <c r="O33" s="3820">
        <f t="shared" si="2"/>
        <v>15614.4</v>
      </c>
      <c r="P33" s="3822"/>
    </row>
    <row r="34" spans="1:16" x14ac:dyDescent="0.2">
      <c r="A34" s="3823">
        <v>7</v>
      </c>
      <c r="B34" s="3824">
        <v>1.3</v>
      </c>
      <c r="C34" s="3825">
        <v>1.45</v>
      </c>
      <c r="D34" s="3826">
        <v>16000</v>
      </c>
      <c r="E34" s="3827">
        <f t="shared" si="0"/>
        <v>15614.4</v>
      </c>
      <c r="F34" s="3828">
        <v>39</v>
      </c>
      <c r="G34" s="3829">
        <v>9.3000000000000007</v>
      </c>
      <c r="H34" s="3829">
        <v>9.4499999999999993</v>
      </c>
      <c r="I34" s="3826">
        <v>16000</v>
      </c>
      <c r="J34" s="3827">
        <f t="shared" si="1"/>
        <v>15614.4</v>
      </c>
      <c r="K34" s="3828">
        <v>71</v>
      </c>
      <c r="L34" s="3829">
        <v>17.3</v>
      </c>
      <c r="M34" s="3829">
        <v>17.45</v>
      </c>
      <c r="N34" s="3826">
        <v>16000</v>
      </c>
      <c r="O34" s="3827">
        <f t="shared" si="2"/>
        <v>15614.4</v>
      </c>
      <c r="P34" s="3830"/>
    </row>
    <row r="35" spans="1:16" x14ac:dyDescent="0.2">
      <c r="A35" s="3831">
        <v>8</v>
      </c>
      <c r="B35" s="3831">
        <v>1.45</v>
      </c>
      <c r="C35" s="3832">
        <v>2</v>
      </c>
      <c r="D35" s="3833">
        <v>16000</v>
      </c>
      <c r="E35" s="3834">
        <f t="shared" si="0"/>
        <v>15614.4</v>
      </c>
      <c r="F35" s="3835">
        <v>40</v>
      </c>
      <c r="G35" s="3832">
        <v>9.4499999999999993</v>
      </c>
      <c r="H35" s="3832">
        <v>10</v>
      </c>
      <c r="I35" s="3833">
        <v>16000</v>
      </c>
      <c r="J35" s="3834">
        <f t="shared" si="1"/>
        <v>15614.4</v>
      </c>
      <c r="K35" s="3835">
        <v>72</v>
      </c>
      <c r="L35" s="3836">
        <v>17.45</v>
      </c>
      <c r="M35" s="3832">
        <v>18</v>
      </c>
      <c r="N35" s="3833">
        <v>16000</v>
      </c>
      <c r="O35" s="3834">
        <f t="shared" si="2"/>
        <v>15614.4</v>
      </c>
      <c r="P35" s="3837"/>
    </row>
    <row r="36" spans="1:16" x14ac:dyDescent="0.2">
      <c r="A36" s="3838">
        <v>9</v>
      </c>
      <c r="B36" s="3839">
        <v>2</v>
      </c>
      <c r="C36" s="3840">
        <v>2.15</v>
      </c>
      <c r="D36" s="3841">
        <v>16000</v>
      </c>
      <c r="E36" s="3842">
        <f t="shared" si="0"/>
        <v>15614.4</v>
      </c>
      <c r="F36" s="3843">
        <v>41</v>
      </c>
      <c r="G36" s="3844">
        <v>10</v>
      </c>
      <c r="H36" s="3845">
        <v>10.15</v>
      </c>
      <c r="I36" s="3841">
        <v>16000</v>
      </c>
      <c r="J36" s="3842">
        <f t="shared" si="1"/>
        <v>15614.4</v>
      </c>
      <c r="K36" s="3843">
        <v>73</v>
      </c>
      <c r="L36" s="3845">
        <v>18</v>
      </c>
      <c r="M36" s="3844">
        <v>18.149999999999999</v>
      </c>
      <c r="N36" s="3841">
        <v>16000</v>
      </c>
      <c r="O36" s="3842">
        <f t="shared" si="2"/>
        <v>15614.4</v>
      </c>
      <c r="P36" s="3846"/>
    </row>
    <row r="37" spans="1:16" x14ac:dyDescent="0.2">
      <c r="A37" s="3847">
        <v>10</v>
      </c>
      <c r="B37" s="3847">
        <v>2.15</v>
      </c>
      <c r="C37" s="3848">
        <v>2.2999999999999998</v>
      </c>
      <c r="D37" s="3849">
        <v>16000</v>
      </c>
      <c r="E37" s="3850">
        <f t="shared" si="0"/>
        <v>15614.4</v>
      </c>
      <c r="F37" s="3851">
        <v>42</v>
      </c>
      <c r="G37" s="3848">
        <v>10.15</v>
      </c>
      <c r="H37" s="3852">
        <v>10.3</v>
      </c>
      <c r="I37" s="3849">
        <v>16000</v>
      </c>
      <c r="J37" s="3850">
        <f t="shared" si="1"/>
        <v>15614.4</v>
      </c>
      <c r="K37" s="3851">
        <v>74</v>
      </c>
      <c r="L37" s="3852">
        <v>18.149999999999999</v>
      </c>
      <c r="M37" s="3848">
        <v>18.3</v>
      </c>
      <c r="N37" s="3849">
        <v>16000</v>
      </c>
      <c r="O37" s="3850">
        <f t="shared" si="2"/>
        <v>15614.4</v>
      </c>
      <c r="P37" s="3853"/>
    </row>
    <row r="38" spans="1:16" x14ac:dyDescent="0.2">
      <c r="A38" s="3854">
        <v>11</v>
      </c>
      <c r="B38" s="3855">
        <v>2.2999999999999998</v>
      </c>
      <c r="C38" s="3856">
        <v>2.4500000000000002</v>
      </c>
      <c r="D38" s="3857">
        <v>16000</v>
      </c>
      <c r="E38" s="3858">
        <f t="shared" si="0"/>
        <v>15614.4</v>
      </c>
      <c r="F38" s="3859">
        <v>43</v>
      </c>
      <c r="G38" s="3860">
        <v>10.3</v>
      </c>
      <c r="H38" s="3861">
        <v>10.45</v>
      </c>
      <c r="I38" s="3857">
        <v>16000</v>
      </c>
      <c r="J38" s="3858">
        <f t="shared" si="1"/>
        <v>15614.4</v>
      </c>
      <c r="K38" s="3859">
        <v>75</v>
      </c>
      <c r="L38" s="3861">
        <v>18.3</v>
      </c>
      <c r="M38" s="3860">
        <v>18.45</v>
      </c>
      <c r="N38" s="3857">
        <v>16000</v>
      </c>
      <c r="O38" s="3858">
        <f t="shared" si="2"/>
        <v>15614.4</v>
      </c>
      <c r="P38" s="3862"/>
    </row>
    <row r="39" spans="1:16" x14ac:dyDescent="0.2">
      <c r="A39" s="3863">
        <v>12</v>
      </c>
      <c r="B39" s="3863">
        <v>2.4500000000000002</v>
      </c>
      <c r="C39" s="3864">
        <v>3</v>
      </c>
      <c r="D39" s="3865">
        <v>16000</v>
      </c>
      <c r="E39" s="3866">
        <f t="shared" si="0"/>
        <v>15614.4</v>
      </c>
      <c r="F39" s="3867">
        <v>44</v>
      </c>
      <c r="G39" s="3864">
        <v>10.45</v>
      </c>
      <c r="H39" s="3868">
        <v>11</v>
      </c>
      <c r="I39" s="3865">
        <v>16000</v>
      </c>
      <c r="J39" s="3866">
        <f t="shared" si="1"/>
        <v>15614.4</v>
      </c>
      <c r="K39" s="3867">
        <v>76</v>
      </c>
      <c r="L39" s="3868">
        <v>18.45</v>
      </c>
      <c r="M39" s="3864">
        <v>19</v>
      </c>
      <c r="N39" s="3865">
        <v>16000</v>
      </c>
      <c r="O39" s="3866">
        <f t="shared" si="2"/>
        <v>15614.4</v>
      </c>
      <c r="P39" s="3869"/>
    </row>
    <row r="40" spans="1:16" x14ac:dyDescent="0.2">
      <c r="A40" s="3870">
        <v>13</v>
      </c>
      <c r="B40" s="3871">
        <v>3</v>
      </c>
      <c r="C40" s="3872">
        <v>3.15</v>
      </c>
      <c r="D40" s="3873">
        <v>16000</v>
      </c>
      <c r="E40" s="3874">
        <f t="shared" si="0"/>
        <v>15614.4</v>
      </c>
      <c r="F40" s="3875">
        <v>45</v>
      </c>
      <c r="G40" s="3876">
        <v>11</v>
      </c>
      <c r="H40" s="3877">
        <v>11.15</v>
      </c>
      <c r="I40" s="3873">
        <v>16000</v>
      </c>
      <c r="J40" s="3874">
        <f t="shared" si="1"/>
        <v>15614.4</v>
      </c>
      <c r="K40" s="3875">
        <v>77</v>
      </c>
      <c r="L40" s="3877">
        <v>19</v>
      </c>
      <c r="M40" s="3876">
        <v>19.149999999999999</v>
      </c>
      <c r="N40" s="3873">
        <v>16000</v>
      </c>
      <c r="O40" s="3874">
        <f t="shared" si="2"/>
        <v>15614.4</v>
      </c>
      <c r="P40" s="3878"/>
    </row>
    <row r="41" spans="1:16" x14ac:dyDescent="0.2">
      <c r="A41" s="3879">
        <v>14</v>
      </c>
      <c r="B41" s="3879">
        <v>3.15</v>
      </c>
      <c r="C41" s="3880">
        <v>3.3</v>
      </c>
      <c r="D41" s="3881">
        <v>16000</v>
      </c>
      <c r="E41" s="3882">
        <f t="shared" si="0"/>
        <v>15614.4</v>
      </c>
      <c r="F41" s="3883">
        <v>46</v>
      </c>
      <c r="G41" s="3884">
        <v>11.15</v>
      </c>
      <c r="H41" s="3880">
        <v>11.3</v>
      </c>
      <c r="I41" s="3881">
        <v>16000</v>
      </c>
      <c r="J41" s="3882">
        <f t="shared" si="1"/>
        <v>15614.4</v>
      </c>
      <c r="K41" s="3883">
        <v>78</v>
      </c>
      <c r="L41" s="3880">
        <v>19.149999999999999</v>
      </c>
      <c r="M41" s="3884">
        <v>19.3</v>
      </c>
      <c r="N41" s="3881">
        <v>16000</v>
      </c>
      <c r="O41" s="3882">
        <f t="shared" si="2"/>
        <v>15614.4</v>
      </c>
      <c r="P41" s="3885"/>
    </row>
    <row r="42" spans="1:16" x14ac:dyDescent="0.2">
      <c r="A42" s="3886">
        <v>15</v>
      </c>
      <c r="B42" s="3887">
        <v>3.3</v>
      </c>
      <c r="C42" s="3888">
        <v>3.45</v>
      </c>
      <c r="D42" s="3889">
        <v>16000</v>
      </c>
      <c r="E42" s="3890">
        <f t="shared" si="0"/>
        <v>15614.4</v>
      </c>
      <c r="F42" s="3891">
        <v>47</v>
      </c>
      <c r="G42" s="3892">
        <v>11.3</v>
      </c>
      <c r="H42" s="3893">
        <v>11.45</v>
      </c>
      <c r="I42" s="3889">
        <v>16000</v>
      </c>
      <c r="J42" s="3890">
        <f t="shared" si="1"/>
        <v>15614.4</v>
      </c>
      <c r="K42" s="3891">
        <v>79</v>
      </c>
      <c r="L42" s="3893">
        <v>19.3</v>
      </c>
      <c r="M42" s="3892">
        <v>19.45</v>
      </c>
      <c r="N42" s="3889">
        <v>16000</v>
      </c>
      <c r="O42" s="3890">
        <f t="shared" si="2"/>
        <v>15614.4</v>
      </c>
      <c r="P42" s="3894"/>
    </row>
    <row r="43" spans="1:16" x14ac:dyDescent="0.2">
      <c r="A43" s="3895">
        <v>16</v>
      </c>
      <c r="B43" s="3895">
        <v>3.45</v>
      </c>
      <c r="C43" s="3896">
        <v>4</v>
      </c>
      <c r="D43" s="3897">
        <v>16000</v>
      </c>
      <c r="E43" s="3898">
        <f t="shared" si="0"/>
        <v>15614.4</v>
      </c>
      <c r="F43" s="3899">
        <v>48</v>
      </c>
      <c r="G43" s="3900">
        <v>11.45</v>
      </c>
      <c r="H43" s="3896">
        <v>12</v>
      </c>
      <c r="I43" s="3897">
        <v>16000</v>
      </c>
      <c r="J43" s="3898">
        <f t="shared" si="1"/>
        <v>15614.4</v>
      </c>
      <c r="K43" s="3899">
        <v>80</v>
      </c>
      <c r="L43" s="3896">
        <v>19.45</v>
      </c>
      <c r="M43" s="3896">
        <v>20</v>
      </c>
      <c r="N43" s="3897">
        <v>16000</v>
      </c>
      <c r="O43" s="3898">
        <f t="shared" si="2"/>
        <v>15614.4</v>
      </c>
      <c r="P43" s="3901"/>
    </row>
    <row r="44" spans="1:16" x14ac:dyDescent="0.2">
      <c r="A44" s="3902">
        <v>17</v>
      </c>
      <c r="B44" s="3903">
        <v>4</v>
      </c>
      <c r="C44" s="3904">
        <v>4.1500000000000004</v>
      </c>
      <c r="D44" s="3905">
        <v>16000</v>
      </c>
      <c r="E44" s="3906">
        <f t="shared" si="0"/>
        <v>15614.4</v>
      </c>
      <c r="F44" s="3907">
        <v>49</v>
      </c>
      <c r="G44" s="3908">
        <v>12</v>
      </c>
      <c r="H44" s="3909">
        <v>12.15</v>
      </c>
      <c r="I44" s="3905">
        <v>16000</v>
      </c>
      <c r="J44" s="3906">
        <f t="shared" si="1"/>
        <v>15614.4</v>
      </c>
      <c r="K44" s="3907">
        <v>81</v>
      </c>
      <c r="L44" s="3909">
        <v>20</v>
      </c>
      <c r="M44" s="3908">
        <v>20.149999999999999</v>
      </c>
      <c r="N44" s="3905">
        <v>16000</v>
      </c>
      <c r="O44" s="3906">
        <f t="shared" si="2"/>
        <v>15614.4</v>
      </c>
      <c r="P44" s="3910"/>
    </row>
    <row r="45" spans="1:16" x14ac:dyDescent="0.2">
      <c r="A45" s="3911">
        <v>18</v>
      </c>
      <c r="B45" s="3911">
        <v>4.1500000000000004</v>
      </c>
      <c r="C45" s="3912">
        <v>4.3</v>
      </c>
      <c r="D45" s="3913">
        <v>16000</v>
      </c>
      <c r="E45" s="3914">
        <f t="shared" si="0"/>
        <v>15614.4</v>
      </c>
      <c r="F45" s="3915">
        <v>50</v>
      </c>
      <c r="G45" s="3916">
        <v>12.15</v>
      </c>
      <c r="H45" s="3912">
        <v>12.3</v>
      </c>
      <c r="I45" s="3913">
        <v>16000</v>
      </c>
      <c r="J45" s="3914">
        <f t="shared" si="1"/>
        <v>15614.4</v>
      </c>
      <c r="K45" s="3915">
        <v>82</v>
      </c>
      <c r="L45" s="3912">
        <v>20.149999999999999</v>
      </c>
      <c r="M45" s="3916">
        <v>20.3</v>
      </c>
      <c r="N45" s="3913">
        <v>16000</v>
      </c>
      <c r="O45" s="3914">
        <f t="shared" si="2"/>
        <v>15614.4</v>
      </c>
      <c r="P45" s="3917"/>
    </row>
    <row r="46" spans="1:16" x14ac:dyDescent="0.2">
      <c r="A46" s="3918">
        <v>19</v>
      </c>
      <c r="B46" s="3919">
        <v>4.3</v>
      </c>
      <c r="C46" s="3920">
        <v>4.45</v>
      </c>
      <c r="D46" s="3921">
        <v>16000</v>
      </c>
      <c r="E46" s="3922">
        <f t="shared" si="0"/>
        <v>15614.4</v>
      </c>
      <c r="F46" s="3923">
        <v>51</v>
      </c>
      <c r="G46" s="3924">
        <v>12.3</v>
      </c>
      <c r="H46" s="3925">
        <v>12.45</v>
      </c>
      <c r="I46" s="3921">
        <v>16000</v>
      </c>
      <c r="J46" s="3922">
        <f t="shared" si="1"/>
        <v>15614.4</v>
      </c>
      <c r="K46" s="3923">
        <v>83</v>
      </c>
      <c r="L46" s="3925">
        <v>20.3</v>
      </c>
      <c r="M46" s="3924">
        <v>20.45</v>
      </c>
      <c r="N46" s="3921">
        <v>16000</v>
      </c>
      <c r="O46" s="3922">
        <f t="shared" si="2"/>
        <v>15614.4</v>
      </c>
      <c r="P46" s="3926"/>
    </row>
    <row r="47" spans="1:16" x14ac:dyDescent="0.2">
      <c r="A47" s="3927">
        <v>20</v>
      </c>
      <c r="B47" s="3927">
        <v>4.45</v>
      </c>
      <c r="C47" s="3928">
        <v>5</v>
      </c>
      <c r="D47" s="3929">
        <v>16000</v>
      </c>
      <c r="E47" s="3930">
        <f t="shared" si="0"/>
        <v>15614.4</v>
      </c>
      <c r="F47" s="3931">
        <v>52</v>
      </c>
      <c r="G47" s="3932">
        <v>12.45</v>
      </c>
      <c r="H47" s="3928">
        <v>13</v>
      </c>
      <c r="I47" s="3929">
        <v>16000</v>
      </c>
      <c r="J47" s="3930">
        <f t="shared" si="1"/>
        <v>15614.4</v>
      </c>
      <c r="K47" s="3931">
        <v>84</v>
      </c>
      <c r="L47" s="3928">
        <v>20.45</v>
      </c>
      <c r="M47" s="3932">
        <v>21</v>
      </c>
      <c r="N47" s="3929">
        <v>16000</v>
      </c>
      <c r="O47" s="3930">
        <f t="shared" si="2"/>
        <v>15614.4</v>
      </c>
      <c r="P47" s="3933"/>
    </row>
    <row r="48" spans="1:16" x14ac:dyDescent="0.2">
      <c r="A48" s="3934">
        <v>21</v>
      </c>
      <c r="B48" s="3935">
        <v>5</v>
      </c>
      <c r="C48" s="3936">
        <v>5.15</v>
      </c>
      <c r="D48" s="3937">
        <v>16000</v>
      </c>
      <c r="E48" s="3938">
        <f t="shared" si="0"/>
        <v>15614.4</v>
      </c>
      <c r="F48" s="3939">
        <v>53</v>
      </c>
      <c r="G48" s="3935">
        <v>13</v>
      </c>
      <c r="H48" s="3940">
        <v>13.15</v>
      </c>
      <c r="I48" s="3937">
        <v>16000</v>
      </c>
      <c r="J48" s="3938">
        <f t="shared" si="1"/>
        <v>15614.4</v>
      </c>
      <c r="K48" s="3939">
        <v>85</v>
      </c>
      <c r="L48" s="3940">
        <v>21</v>
      </c>
      <c r="M48" s="3935">
        <v>21.15</v>
      </c>
      <c r="N48" s="3937">
        <v>16000</v>
      </c>
      <c r="O48" s="3938">
        <f t="shared" si="2"/>
        <v>15614.4</v>
      </c>
      <c r="P48" s="3941"/>
    </row>
    <row r="49" spans="1:16" x14ac:dyDescent="0.2">
      <c r="A49" s="3942">
        <v>22</v>
      </c>
      <c r="B49" s="3943">
        <v>5.15</v>
      </c>
      <c r="C49" s="3944">
        <v>5.3</v>
      </c>
      <c r="D49" s="3945">
        <v>16000</v>
      </c>
      <c r="E49" s="3946">
        <f t="shared" si="0"/>
        <v>15614.4</v>
      </c>
      <c r="F49" s="3947">
        <v>54</v>
      </c>
      <c r="G49" s="3948">
        <v>13.15</v>
      </c>
      <c r="H49" s="3944">
        <v>13.3</v>
      </c>
      <c r="I49" s="3945">
        <v>16000</v>
      </c>
      <c r="J49" s="3946">
        <f t="shared" si="1"/>
        <v>15614.4</v>
      </c>
      <c r="K49" s="3947">
        <v>86</v>
      </c>
      <c r="L49" s="3944">
        <v>21.15</v>
      </c>
      <c r="M49" s="3948">
        <v>21.3</v>
      </c>
      <c r="N49" s="3945">
        <v>16000</v>
      </c>
      <c r="O49" s="3946">
        <f t="shared" si="2"/>
        <v>15614.4</v>
      </c>
      <c r="P49" s="3949"/>
    </row>
    <row r="50" spans="1:16" x14ac:dyDescent="0.2">
      <c r="A50" s="3950">
        <v>23</v>
      </c>
      <c r="B50" s="3951">
        <v>5.3</v>
      </c>
      <c r="C50" s="3952">
        <v>5.45</v>
      </c>
      <c r="D50" s="3953">
        <v>16000</v>
      </c>
      <c r="E50" s="3954">
        <f t="shared" si="0"/>
        <v>15614.4</v>
      </c>
      <c r="F50" s="3955">
        <v>55</v>
      </c>
      <c r="G50" s="3951">
        <v>13.3</v>
      </c>
      <c r="H50" s="3956">
        <v>13.45</v>
      </c>
      <c r="I50" s="3953">
        <v>16000</v>
      </c>
      <c r="J50" s="3954">
        <f t="shared" si="1"/>
        <v>15614.4</v>
      </c>
      <c r="K50" s="3955">
        <v>87</v>
      </c>
      <c r="L50" s="3956">
        <v>21.3</v>
      </c>
      <c r="M50" s="3951">
        <v>21.45</v>
      </c>
      <c r="N50" s="3953">
        <v>16000</v>
      </c>
      <c r="O50" s="3954">
        <f t="shared" si="2"/>
        <v>15614.4</v>
      </c>
      <c r="P50" s="3957"/>
    </row>
    <row r="51" spans="1:16" x14ac:dyDescent="0.2">
      <c r="A51" s="3958">
        <v>24</v>
      </c>
      <c r="B51" s="3959">
        <v>5.45</v>
      </c>
      <c r="C51" s="3960">
        <v>6</v>
      </c>
      <c r="D51" s="3961">
        <v>16000</v>
      </c>
      <c r="E51" s="3962">
        <f t="shared" si="0"/>
        <v>15614.4</v>
      </c>
      <c r="F51" s="3963">
        <v>56</v>
      </c>
      <c r="G51" s="3964">
        <v>13.45</v>
      </c>
      <c r="H51" s="3960">
        <v>14</v>
      </c>
      <c r="I51" s="3961">
        <v>16000</v>
      </c>
      <c r="J51" s="3962">
        <f t="shared" si="1"/>
        <v>15614.4</v>
      </c>
      <c r="K51" s="3963">
        <v>88</v>
      </c>
      <c r="L51" s="3960">
        <v>21.45</v>
      </c>
      <c r="M51" s="3964">
        <v>22</v>
      </c>
      <c r="N51" s="3961">
        <v>16000</v>
      </c>
      <c r="O51" s="3962">
        <f t="shared" si="2"/>
        <v>15614.4</v>
      </c>
      <c r="P51" s="3965"/>
    </row>
    <row r="52" spans="1:16" x14ac:dyDescent="0.2">
      <c r="A52" s="3966">
        <v>25</v>
      </c>
      <c r="B52" s="3967">
        <v>6</v>
      </c>
      <c r="C52" s="3968">
        <v>6.15</v>
      </c>
      <c r="D52" s="3969">
        <v>16000</v>
      </c>
      <c r="E52" s="3970">
        <f t="shared" si="0"/>
        <v>15614.4</v>
      </c>
      <c r="F52" s="3971">
        <v>57</v>
      </c>
      <c r="G52" s="3967">
        <v>14</v>
      </c>
      <c r="H52" s="3972">
        <v>14.15</v>
      </c>
      <c r="I52" s="3969">
        <v>16000</v>
      </c>
      <c r="J52" s="3970">
        <f t="shared" si="1"/>
        <v>15614.4</v>
      </c>
      <c r="K52" s="3971">
        <v>89</v>
      </c>
      <c r="L52" s="3972">
        <v>22</v>
      </c>
      <c r="M52" s="3967">
        <v>22.15</v>
      </c>
      <c r="N52" s="3969">
        <v>16000</v>
      </c>
      <c r="O52" s="3970">
        <f t="shared" si="2"/>
        <v>15614.4</v>
      </c>
      <c r="P52" s="3973"/>
    </row>
    <row r="53" spans="1:16" x14ac:dyDescent="0.2">
      <c r="A53" s="3974">
        <v>26</v>
      </c>
      <c r="B53" s="3975">
        <v>6.15</v>
      </c>
      <c r="C53" s="3976">
        <v>6.3</v>
      </c>
      <c r="D53" s="3977">
        <v>16000</v>
      </c>
      <c r="E53" s="3978">
        <f t="shared" si="0"/>
        <v>15614.4</v>
      </c>
      <c r="F53" s="3979">
        <v>58</v>
      </c>
      <c r="G53" s="3980">
        <v>14.15</v>
      </c>
      <c r="H53" s="3976">
        <v>14.3</v>
      </c>
      <c r="I53" s="3977">
        <v>16000</v>
      </c>
      <c r="J53" s="3978">
        <f t="shared" si="1"/>
        <v>15614.4</v>
      </c>
      <c r="K53" s="3979">
        <v>90</v>
      </c>
      <c r="L53" s="3976">
        <v>22.15</v>
      </c>
      <c r="M53" s="3980">
        <v>22.3</v>
      </c>
      <c r="N53" s="3977">
        <v>16000</v>
      </c>
      <c r="O53" s="3978">
        <f t="shared" si="2"/>
        <v>15614.4</v>
      </c>
      <c r="P53" s="3981"/>
    </row>
    <row r="54" spans="1:16" x14ac:dyDescent="0.2">
      <c r="A54" s="3982">
        <v>27</v>
      </c>
      <c r="B54" s="3983">
        <v>6.3</v>
      </c>
      <c r="C54" s="3984">
        <v>6.45</v>
      </c>
      <c r="D54" s="3985">
        <v>16000</v>
      </c>
      <c r="E54" s="3986">
        <f t="shared" si="0"/>
        <v>15614.4</v>
      </c>
      <c r="F54" s="3987">
        <v>59</v>
      </c>
      <c r="G54" s="3983">
        <v>14.3</v>
      </c>
      <c r="H54" s="3988">
        <v>14.45</v>
      </c>
      <c r="I54" s="3985">
        <v>16000</v>
      </c>
      <c r="J54" s="3986">
        <f t="shared" si="1"/>
        <v>15614.4</v>
      </c>
      <c r="K54" s="3987">
        <v>91</v>
      </c>
      <c r="L54" s="3988">
        <v>22.3</v>
      </c>
      <c r="M54" s="3983">
        <v>22.45</v>
      </c>
      <c r="N54" s="3985">
        <v>16000</v>
      </c>
      <c r="O54" s="3986">
        <f t="shared" si="2"/>
        <v>15614.4</v>
      </c>
      <c r="P54" s="3989"/>
    </row>
    <row r="55" spans="1:16" x14ac:dyDescent="0.2">
      <c r="A55" s="3990">
        <v>28</v>
      </c>
      <c r="B55" s="3991">
        <v>6.45</v>
      </c>
      <c r="C55" s="3992">
        <v>7</v>
      </c>
      <c r="D55" s="3993">
        <v>16000</v>
      </c>
      <c r="E55" s="3994">
        <f t="shared" si="0"/>
        <v>15614.4</v>
      </c>
      <c r="F55" s="3995">
        <v>60</v>
      </c>
      <c r="G55" s="3996">
        <v>14.45</v>
      </c>
      <c r="H55" s="3996">
        <v>15</v>
      </c>
      <c r="I55" s="3993">
        <v>16000</v>
      </c>
      <c r="J55" s="3994">
        <f t="shared" si="1"/>
        <v>15614.4</v>
      </c>
      <c r="K55" s="3995">
        <v>92</v>
      </c>
      <c r="L55" s="3992">
        <v>22.45</v>
      </c>
      <c r="M55" s="3996">
        <v>23</v>
      </c>
      <c r="N55" s="3993">
        <v>16000</v>
      </c>
      <c r="O55" s="3994">
        <f t="shared" si="2"/>
        <v>15614.4</v>
      </c>
      <c r="P55" s="3997"/>
    </row>
    <row r="56" spans="1:16" x14ac:dyDescent="0.2">
      <c r="A56" s="3998">
        <v>29</v>
      </c>
      <c r="B56" s="3999">
        <v>7</v>
      </c>
      <c r="C56" s="4000">
        <v>7.15</v>
      </c>
      <c r="D56" s="4001">
        <v>16000</v>
      </c>
      <c r="E56" s="4002">
        <f t="shared" si="0"/>
        <v>15614.4</v>
      </c>
      <c r="F56" s="4003">
        <v>61</v>
      </c>
      <c r="G56" s="3999">
        <v>15</v>
      </c>
      <c r="H56" s="3999">
        <v>15.15</v>
      </c>
      <c r="I56" s="4001">
        <v>16000</v>
      </c>
      <c r="J56" s="4002">
        <f t="shared" si="1"/>
        <v>15614.4</v>
      </c>
      <c r="K56" s="4003">
        <v>93</v>
      </c>
      <c r="L56" s="4004">
        <v>23</v>
      </c>
      <c r="M56" s="3999">
        <v>23.15</v>
      </c>
      <c r="N56" s="4001">
        <v>16000</v>
      </c>
      <c r="O56" s="4002">
        <f t="shared" si="2"/>
        <v>15614.4</v>
      </c>
      <c r="P56" s="4005"/>
    </row>
    <row r="57" spans="1:16" x14ac:dyDescent="0.2">
      <c r="A57" s="4006">
        <v>30</v>
      </c>
      <c r="B57" s="4007">
        <v>7.15</v>
      </c>
      <c r="C57" s="4008">
        <v>7.3</v>
      </c>
      <c r="D57" s="4009">
        <v>16000</v>
      </c>
      <c r="E57" s="4010">
        <f t="shared" si="0"/>
        <v>15614.4</v>
      </c>
      <c r="F57" s="4011">
        <v>62</v>
      </c>
      <c r="G57" s="4012">
        <v>15.15</v>
      </c>
      <c r="H57" s="4012">
        <v>15.3</v>
      </c>
      <c r="I57" s="4009">
        <v>16000</v>
      </c>
      <c r="J57" s="4010">
        <f t="shared" si="1"/>
        <v>15614.4</v>
      </c>
      <c r="K57" s="4011">
        <v>94</v>
      </c>
      <c r="L57" s="4012">
        <v>23.15</v>
      </c>
      <c r="M57" s="4012">
        <v>23.3</v>
      </c>
      <c r="N57" s="4009">
        <v>16000</v>
      </c>
      <c r="O57" s="4010">
        <f t="shared" si="2"/>
        <v>15614.4</v>
      </c>
      <c r="P57" s="4013"/>
    </row>
    <row r="58" spans="1:16" x14ac:dyDescent="0.2">
      <c r="A58" s="4014">
        <v>31</v>
      </c>
      <c r="B58" s="4015">
        <v>7.3</v>
      </c>
      <c r="C58" s="4016">
        <v>7.45</v>
      </c>
      <c r="D58" s="4017">
        <v>16000</v>
      </c>
      <c r="E58" s="4018">
        <f t="shared" si="0"/>
        <v>15614.4</v>
      </c>
      <c r="F58" s="4019">
        <v>63</v>
      </c>
      <c r="G58" s="4015">
        <v>15.3</v>
      </c>
      <c r="H58" s="4015">
        <v>15.45</v>
      </c>
      <c r="I58" s="4017">
        <v>16000</v>
      </c>
      <c r="J58" s="4018">
        <f t="shared" si="1"/>
        <v>15614.4</v>
      </c>
      <c r="K58" s="4019">
        <v>95</v>
      </c>
      <c r="L58" s="4015">
        <v>23.3</v>
      </c>
      <c r="M58" s="4015">
        <v>23.45</v>
      </c>
      <c r="N58" s="4017">
        <v>16000</v>
      </c>
      <c r="O58" s="4018">
        <f t="shared" si="2"/>
        <v>15614.4</v>
      </c>
      <c r="P58" s="4020"/>
    </row>
    <row r="59" spans="1:16" x14ac:dyDescent="0.2">
      <c r="A59" s="4021">
        <v>32</v>
      </c>
      <c r="B59" s="4022">
        <v>7.45</v>
      </c>
      <c r="C59" s="4023">
        <v>8</v>
      </c>
      <c r="D59" s="4024">
        <v>16000</v>
      </c>
      <c r="E59" s="4025">
        <f t="shared" si="0"/>
        <v>15614.4</v>
      </c>
      <c r="F59" s="4026">
        <v>64</v>
      </c>
      <c r="G59" s="4027">
        <v>15.45</v>
      </c>
      <c r="H59" s="4027">
        <v>16</v>
      </c>
      <c r="I59" s="4024">
        <v>16000</v>
      </c>
      <c r="J59" s="4025">
        <f t="shared" si="1"/>
        <v>15614.4</v>
      </c>
      <c r="K59" s="4026">
        <v>96</v>
      </c>
      <c r="L59" s="4027">
        <v>23.45</v>
      </c>
      <c r="M59" s="4027">
        <v>24</v>
      </c>
      <c r="N59" s="4024">
        <v>16000</v>
      </c>
      <c r="O59" s="4025">
        <f t="shared" si="2"/>
        <v>15614.4</v>
      </c>
      <c r="P59" s="4028"/>
    </row>
    <row r="60" spans="1:16" x14ac:dyDescent="0.2">
      <c r="A60" s="4029" t="s">
        <v>24</v>
      </c>
      <c r="B60" s="4030"/>
      <c r="C60" s="4030"/>
      <c r="D60" s="4031">
        <f>SUM(D28:D59)</f>
        <v>512000</v>
      </c>
      <c r="E60" s="4032">
        <f>SUM(E28:E59)</f>
        <v>499660.80000000028</v>
      </c>
      <c r="F60" s="4030"/>
      <c r="G60" s="4030"/>
      <c r="H60" s="4030"/>
      <c r="I60" s="4031">
        <f>SUM(I28:I59)</f>
        <v>512000</v>
      </c>
      <c r="J60" s="4032">
        <f>SUM(J28:J59)</f>
        <v>499660.80000000028</v>
      </c>
      <c r="K60" s="4030"/>
      <c r="L60" s="4030"/>
      <c r="M60" s="4030"/>
      <c r="N60" s="4030">
        <f>SUM(N28:N59)</f>
        <v>512000</v>
      </c>
      <c r="O60" s="4032">
        <f>SUM(O28:O59)</f>
        <v>499660.80000000028</v>
      </c>
      <c r="P60" s="4033"/>
    </row>
    <row r="64" spans="1:16" x14ac:dyDescent="0.2">
      <c r="A64" t="s">
        <v>64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4034"/>
      <c r="B66" s="4035"/>
      <c r="C66" s="4035"/>
      <c r="D66" s="4036"/>
      <c r="E66" s="4035"/>
      <c r="F66" s="4035"/>
      <c r="G66" s="4035"/>
      <c r="H66" s="4035"/>
      <c r="I66" s="4036"/>
      <c r="J66" s="4037"/>
      <c r="K66" s="4035"/>
      <c r="L66" s="4035"/>
      <c r="M66" s="4035"/>
      <c r="N66" s="4035"/>
      <c r="O66" s="4035"/>
      <c r="P66" s="4038"/>
    </row>
    <row r="67" spans="1:16" x14ac:dyDescent="0.2">
      <c r="A67" s="4039" t="s">
        <v>31</v>
      </c>
      <c r="B67" s="4040"/>
      <c r="C67" s="4040"/>
      <c r="D67" s="4041"/>
      <c r="E67" s="4042"/>
      <c r="F67" s="4040"/>
      <c r="G67" s="4040"/>
      <c r="H67" s="4042"/>
      <c r="I67" s="4041"/>
      <c r="J67" s="4043"/>
      <c r="K67" s="4040"/>
      <c r="L67" s="4040"/>
      <c r="M67" s="4040"/>
      <c r="N67" s="4040"/>
      <c r="O67" s="4040"/>
      <c r="P67" s="4044"/>
    </row>
    <row r="68" spans="1:16" x14ac:dyDescent="0.2">
      <c r="A68" s="4045"/>
      <c r="B68" s="4046"/>
      <c r="C68" s="4046"/>
      <c r="D68" s="4046"/>
      <c r="E68" s="4046"/>
      <c r="F68" s="4046"/>
      <c r="G68" s="4046"/>
      <c r="H68" s="4046"/>
      <c r="I68" s="4046"/>
      <c r="J68" s="4046"/>
      <c r="K68" s="4046"/>
      <c r="L68" s="4047"/>
      <c r="M68" s="4047"/>
      <c r="N68" s="4047"/>
      <c r="O68" s="4047"/>
      <c r="P68" s="4048"/>
    </row>
    <row r="69" spans="1:16" x14ac:dyDescent="0.2">
      <c r="A69" s="4049"/>
      <c r="B69" s="4050"/>
      <c r="C69" s="4050"/>
      <c r="D69" s="4051"/>
      <c r="E69" s="4052"/>
      <c r="F69" s="4050"/>
      <c r="G69" s="4050"/>
      <c r="H69" s="4052"/>
      <c r="I69" s="4051"/>
      <c r="J69" s="4053"/>
      <c r="K69" s="4050"/>
      <c r="L69" s="4050"/>
      <c r="M69" s="4050"/>
      <c r="N69" s="4050"/>
      <c r="O69" s="4050"/>
      <c r="P69" s="4054"/>
    </row>
    <row r="70" spans="1:16" x14ac:dyDescent="0.2">
      <c r="A70" s="4055"/>
      <c r="B70" s="4056"/>
      <c r="C70" s="4056"/>
      <c r="D70" s="4057"/>
      <c r="E70" s="4058"/>
      <c r="F70" s="4056"/>
      <c r="G70" s="4056"/>
      <c r="H70" s="4058"/>
      <c r="I70" s="4057"/>
      <c r="J70" s="4056"/>
      <c r="K70" s="4056"/>
      <c r="L70" s="4056"/>
      <c r="M70" s="4056"/>
      <c r="N70" s="4056"/>
      <c r="O70" s="4056"/>
      <c r="P70" s="4059"/>
    </row>
    <row r="71" spans="1:16" x14ac:dyDescent="0.2">
      <c r="A71" s="4060"/>
      <c r="B71" s="4061"/>
      <c r="C71" s="4061"/>
      <c r="D71" s="4062"/>
      <c r="E71" s="4063"/>
      <c r="F71" s="4061"/>
      <c r="G71" s="4061"/>
      <c r="H71" s="4063"/>
      <c r="I71" s="4062"/>
      <c r="J71" s="4061"/>
      <c r="K71" s="4061"/>
      <c r="L71" s="4061"/>
      <c r="M71" s="4061"/>
      <c r="N71" s="4061"/>
      <c r="O71" s="4061"/>
      <c r="P71" s="4064"/>
    </row>
    <row r="72" spans="1:16" x14ac:dyDescent="0.2">
      <c r="A72" s="4065"/>
      <c r="B72" s="4066"/>
      <c r="C72" s="4066"/>
      <c r="D72" s="4067"/>
      <c r="E72" s="4068"/>
      <c r="F72" s="4066"/>
      <c r="G72" s="4066"/>
      <c r="H72" s="4068"/>
      <c r="I72" s="4067"/>
      <c r="J72" s="4066"/>
      <c r="K72" s="4066"/>
      <c r="L72" s="4066"/>
      <c r="M72" s="4066" t="s">
        <v>25</v>
      </c>
      <c r="N72" s="4066"/>
      <c r="O72" s="4066"/>
      <c r="P72" s="4069"/>
    </row>
    <row r="73" spans="1:16" x14ac:dyDescent="0.2">
      <c r="A73" s="4070"/>
      <c r="B73" s="4071"/>
      <c r="C73" s="4071"/>
      <c r="D73" s="4072"/>
      <c r="E73" s="4073"/>
      <c r="F73" s="4071"/>
      <c r="G73" s="4071"/>
      <c r="H73" s="4073"/>
      <c r="I73" s="4072"/>
      <c r="J73" s="4071"/>
      <c r="K73" s="4071"/>
      <c r="L73" s="4071"/>
      <c r="M73" s="4071" t="s">
        <v>26</v>
      </c>
      <c r="N73" s="4071"/>
      <c r="O73" s="4071"/>
      <c r="P73" s="4074"/>
    </row>
    <row r="74" spans="1:16" ht="15.75" x14ac:dyDescent="0.25">
      <c r="E74" s="4075"/>
      <c r="H74" s="4075"/>
    </row>
    <row r="75" spans="1:16" ht="15.75" x14ac:dyDescent="0.25">
      <c r="C75" s="4076"/>
      <c r="E75" s="4077"/>
      <c r="H75" s="4077"/>
    </row>
    <row r="76" spans="1:16" ht="15.75" x14ac:dyDescent="0.25">
      <c r="E76" s="4078"/>
      <c r="H76" s="4078"/>
    </row>
    <row r="77" spans="1:16" ht="15.75" x14ac:dyDescent="0.25">
      <c r="E77" s="4079"/>
      <c r="H77" s="4079"/>
    </row>
    <row r="78" spans="1:16" ht="15.75" x14ac:dyDescent="0.25">
      <c r="E78" s="4080"/>
      <c r="H78" s="4080"/>
    </row>
    <row r="79" spans="1:16" ht="15.75" x14ac:dyDescent="0.25">
      <c r="E79" s="4081"/>
      <c r="H79" s="4081"/>
    </row>
    <row r="80" spans="1:16" ht="15.75" x14ac:dyDescent="0.25">
      <c r="E80" s="4082"/>
      <c r="H80" s="4082"/>
    </row>
    <row r="81" spans="5:13" ht="15.75" x14ac:dyDescent="0.25">
      <c r="E81" s="4083"/>
      <c r="H81" s="4083"/>
    </row>
    <row r="82" spans="5:13" ht="15.75" x14ac:dyDescent="0.25">
      <c r="E82" s="4084"/>
      <c r="H82" s="4084"/>
    </row>
    <row r="83" spans="5:13" ht="15.75" x14ac:dyDescent="0.25">
      <c r="E83" s="4085"/>
      <c r="H83" s="4085"/>
    </row>
    <row r="84" spans="5:13" ht="15.75" x14ac:dyDescent="0.25">
      <c r="E84" s="4086"/>
      <c r="H84" s="4086"/>
    </row>
    <row r="85" spans="5:13" ht="15.75" x14ac:dyDescent="0.25">
      <c r="E85" s="4087"/>
      <c r="H85" s="4087"/>
    </row>
    <row r="86" spans="5:13" ht="15.75" x14ac:dyDescent="0.25">
      <c r="E86" s="4088"/>
      <c r="H86" s="4088"/>
    </row>
    <row r="87" spans="5:13" ht="15.75" x14ac:dyDescent="0.25">
      <c r="E87" s="4089"/>
      <c r="H87" s="4089"/>
    </row>
    <row r="88" spans="5:13" ht="15.75" x14ac:dyDescent="0.25">
      <c r="E88" s="4090"/>
      <c r="H88" s="4090"/>
    </row>
    <row r="89" spans="5:13" ht="15.75" x14ac:dyDescent="0.25">
      <c r="E89" s="4091"/>
      <c r="H89" s="4091"/>
    </row>
    <row r="90" spans="5:13" ht="15.75" x14ac:dyDescent="0.25">
      <c r="E90" s="4092"/>
      <c r="H90" s="4092"/>
    </row>
    <row r="91" spans="5:13" ht="15.75" x14ac:dyDescent="0.25">
      <c r="E91" s="4093"/>
      <c r="H91" s="4093"/>
    </row>
    <row r="92" spans="5:13" ht="15.75" x14ac:dyDescent="0.25">
      <c r="E92" s="4094"/>
      <c r="H92" s="4094"/>
    </row>
    <row r="93" spans="5:13" ht="15.75" x14ac:dyDescent="0.25">
      <c r="E93" s="4095"/>
      <c r="H93" s="4095"/>
    </row>
    <row r="94" spans="5:13" ht="15.75" x14ac:dyDescent="0.25">
      <c r="E94" s="4096"/>
      <c r="H94" s="4096"/>
    </row>
    <row r="95" spans="5:13" ht="15.75" x14ac:dyDescent="0.25">
      <c r="E95" s="4097"/>
      <c r="H95" s="4097"/>
    </row>
    <row r="96" spans="5:13" ht="15.75" x14ac:dyDescent="0.25">
      <c r="E96" s="4098"/>
      <c r="H96" s="4098"/>
      <c r="M96" s="4099" t="s">
        <v>6</v>
      </c>
    </row>
    <row r="97" spans="5:14" ht="15.75" x14ac:dyDescent="0.25">
      <c r="E97" s="4100"/>
      <c r="H97" s="4100"/>
    </row>
    <row r="98" spans="5:14" ht="15.75" x14ac:dyDescent="0.25">
      <c r="E98" s="4101"/>
      <c r="H98" s="4101"/>
    </row>
    <row r="99" spans="5:14" ht="15.75" x14ac:dyDescent="0.25">
      <c r="E99" s="4102"/>
      <c r="H99" s="4102"/>
    </row>
    <row r="101" spans="5:14" x14ac:dyDescent="0.2">
      <c r="N101" s="4103"/>
    </row>
    <row r="126" spans="4:4" x14ac:dyDescent="0.2">
      <c r="D126" s="4104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Sheet31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TSSPDCL</cp:lastModifiedBy>
  <dcterms:modified xsi:type="dcterms:W3CDTF">2022-05-10T09:29:12Z</dcterms:modified>
</cp:coreProperties>
</file>